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Marriott, Anthony &amp; Lisa, Marriott - A C Marriott RBS\Annual Review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D42" i="2" l="1"/>
  <c r="H45" i="2" s="1"/>
  <c r="E45" i="2" l="1"/>
  <c r="D45" i="2"/>
  <c r="B45" i="2"/>
  <c r="G45" i="2"/>
  <c r="J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<sst xmlns="http://schemas.openxmlformats.org/spreadsheetml/2006/main" count="61" uniqueCount="28">
  <si>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</si>
  <si>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</si>
  <si>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</si>
  <si>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</si>
  <si>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</si>
  <si>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</si>
  <si>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</si>
  <si>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</si>
  <si>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</si>
  <si>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</si>
  <si>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</si>
  <si>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</si>
  <si>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</si>
  <si>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</si>
  <si>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</si>
  <si>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</si>
  <si>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</si>
  <si>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</si>
  <si>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</si>
  <si>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</si>
  <si>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</si>
  <si>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00818031RH</t>
  </si>
  <si>
    <t>Bank Balance</t>
  </si>
  <si>
    <t>Dolphin Capital</t>
  </si>
  <si>
    <t>Anthony Marriott</t>
  </si>
  <si>
    <t>Lisa Marriott</t>
  </si>
  <si>
    <t>A C Marriott Retirement Benefits Scheme</t>
  </si>
  <si>
    <t>Anthony and Lisa Marriott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</si>
</sst>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0" borderId="1" xfId="0" applyNumberFormat="1" applyBorder="1" applyAlignment="1">
      <alignment horizontal="left" vertical="top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9" fontId="0" fillId="0" borderId="0" xfId="0" applyNumberFormat="1" applyAlignment="1">
      <alignment horizontal="left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14" fontId="0" fillId="3" borderId="1" xfId="0" applyNumberFormat="1" applyFill="1" applyBorder="1" applyProtection="1">
      <protection locked="0"/>
    </xf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workbookViewId="0">
      <selection activeCell="B5" sqref="B5"/>
    </sheetView>
  </sheetViews>
  <sheetFormatPr defaultRowHeight="15" x14ac:dyDescent="0.25"/>
  <cols>
    <col min="1" max="1" width="35.140625" bestFit="1" customWidth="1"/>
    <col min="2" max="2" width="34.42578125" customWidth="1"/>
    <col min="3" max="3" width="27.85546875" customWidth="1"/>
    <col min="4" max="4" width="17.42578125" style="12" customWidth="1"/>
  </cols>
  <sheetData>
    <row r="2" spans="1:8" ht="26.25" x14ac:dyDescent="0.4">
      <c r="A2" s="1" t="s">
        <v>0</v>
      </c>
    </row>
    <row r="4" spans="1:8" x14ac:dyDescent="0.25">
      <c r="A4" s="2" t="s">
        <v>1</v>
      </c>
      <c r="B4" s="2" t="s">
        <v>26</v>
      </c>
    </row>
    <row r="5" spans="1:8" x14ac:dyDescent="0.25">
      <c r="A5" s="2" t="s">
        <v>2</v>
      </c>
      <c r="B5" s="2" t="s">
        <v>27</v>
      </c>
    </row>
    <row r="6" spans="1:8" x14ac:dyDescent="0.25">
      <c r="A6" s="2" t="s">
        <v>3</v>
      </c>
      <c r="B6" s="64" t="s">
        <v>21</v>
      </c>
    </row>
    <row r="7" spans="1:8" x14ac:dyDescent="0.25">
      <c r="A7" s="2" t="s">
        <v>4</v>
      </c>
      <c r="B7" s="42">
        <v>42321</v>
      </c>
    </row>
    <row r="9" spans="1:8" ht="15.75" thickBot="1" x14ac:dyDescent="0.3"/>
    <row r="10" spans="1:8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8" x14ac:dyDescent="0.25">
      <c r="A11" s="42">
        <v>42320</v>
      </c>
      <c r="B11" s="10">
        <v>46.87</v>
      </c>
      <c r="C11" s="5" t="s">
        <v>22</v>
      </c>
      <c r="D11" s="6"/>
    </row>
    <row r="12" spans="1:8" x14ac:dyDescent="0.25">
      <c r="A12" s="42">
        <v>42320</v>
      </c>
      <c r="B12" s="66">
        <v>33369</v>
      </c>
      <c r="C12" s="3" t="s">
        <v>23</v>
      </c>
      <c r="D12" s="4"/>
      <c r="H12">
        <v>33369</v>
      </c>
    </row>
    <row r="13" spans="1:8" x14ac:dyDescent="0.25">
      <c r="A13" s="45"/>
      <c r="B13" s="46"/>
      <c r="C13" s="47"/>
      <c r="D13" s="4"/>
    </row>
    <row r="14" spans="1:8" x14ac:dyDescent="0.25">
      <c r="A14" s="48"/>
      <c r="B14" s="43"/>
      <c r="C14" s="44"/>
      <c r="D14" s="4"/>
    </row>
    <row r="15" spans="1:8" x14ac:dyDescent="0.25">
      <c r="A15" s="50"/>
      <c r="B15" s="46"/>
      <c r="C15" s="47"/>
      <c r="D15" s="4"/>
    </row>
    <row r="16" spans="1:8" x14ac:dyDescent="0.25">
      <c r="A16" s="49"/>
      <c r="B16" s="11"/>
      <c r="C16" s="3"/>
      <c r="D16" s="4"/>
    </row>
    <row r="17" spans="1:4" x14ac:dyDescent="0.25">
      <c r="A17" s="49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33415.870000000003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33415.870000000003</v>
      </c>
      <c r="C21" s="26"/>
      <c r="D21" s="27"/>
    </row>
    <row r="23" spans="1:4" x14ac:dyDescent="0.25">
      <c r="B23" s="30"/>
    </row>
    <row r="24" spans="1:4" x14ac:dyDescent="0.25">
      <c r="A24" s="51"/>
      <c r="B24" s="30"/>
    </row>
    <row r="25" spans="1:4" x14ac:dyDescent="0.25">
      <c r="A25" s="52"/>
      <c r="B25" s="53"/>
    </row>
    <row r="26" spans="1:4" x14ac:dyDescent="0.25">
      <c r="B26" s="32"/>
    </row>
    <row r="29" spans="1:4" x14ac:dyDescent="0.25">
      <c r="B29" s="30"/>
    </row>
    <row r="30" spans="1:4" x14ac:dyDescent="0.25">
      <c r="B30" s="30"/>
    </row>
    <row r="31" spans="1:4" x14ac:dyDescent="0.25">
      <c r="B31" s="30"/>
    </row>
    <row r="32" spans="1:4" x14ac:dyDescent="0.25">
      <c r="B32" s="54"/>
    </row>
    <row r="33" spans="2:2" x14ac:dyDescent="0.25">
      <c r="B33" s="30"/>
    </row>
    <row r="34" spans="2:2" x14ac:dyDescent="0.25">
      <c r="B34" s="30"/>
    </row>
    <row r="35" spans="2:2" x14ac:dyDescent="0.25">
      <c r="B35" s="30"/>
    </row>
    <row r="36" spans="2:2" x14ac:dyDescent="0.25">
      <c r="B36" s="30"/>
    </row>
    <row r="37" spans="2:2" x14ac:dyDescent="0.25">
      <c r="B37" s="54"/>
    </row>
    <row r="38" spans="2:2" x14ac:dyDescent="0.25">
      <c r="B38" s="30"/>
    </row>
    <row r="39" spans="2:2" x14ac:dyDescent="0.25">
      <c r="B39" s="30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14" sqref="D1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57"/>
      <c r="C1" s="58"/>
    </row>
    <row r="2" spans="1:18" x14ac:dyDescent="0.25">
      <c r="L2" s="40"/>
    </row>
    <row r="3" spans="1:18" ht="20.25" customHeight="1" x14ac:dyDescent="0.25">
      <c r="A3" s="29" t="s">
        <v>10</v>
      </c>
      <c r="B3" s="55" t="s">
        <v>24</v>
      </c>
      <c r="C3" s="56"/>
      <c r="D3" s="29" t="s">
        <v>10</v>
      </c>
      <c r="E3" s="55" t="s">
        <v>25</v>
      </c>
      <c r="F3" s="56"/>
      <c r="G3" s="29" t="s">
        <v>10</v>
      </c>
      <c r="H3" s="55" t="s">
        <v>15</v>
      </c>
      <c r="I3" s="56"/>
      <c r="J3" s="29" t="s">
        <v>10</v>
      </c>
      <c r="K3" s="55" t="s">
        <v>15</v>
      </c>
      <c r="L3" s="56"/>
      <c r="M3" s="29" t="s">
        <v>10</v>
      </c>
      <c r="N3" s="55" t="s">
        <v>15</v>
      </c>
      <c r="O3" s="56"/>
      <c r="P3" s="29" t="s">
        <v>10</v>
      </c>
      <c r="Q3" s="55" t="s">
        <v>15</v>
      </c>
      <c r="R3" s="56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65">
        <v>42025</v>
      </c>
      <c r="C6" s="39">
        <v>15590.44</v>
      </c>
      <c r="E6" s="65">
        <v>42025</v>
      </c>
      <c r="F6" s="39">
        <v>19760.18</v>
      </c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15590.44</v>
      </c>
      <c r="E31" s="29" t="s">
        <v>13</v>
      </c>
      <c r="F31" s="32">
        <f>SUM(F6:F29)</f>
        <v>19760.18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62" t="s">
        <v>16</v>
      </c>
      <c r="C35" s="6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59" t="str">
        <f>B3</f>
        <v>Anthony Marriott</v>
      </c>
      <c r="C38" s="59"/>
      <c r="D38" s="37" t="str">
        <f>E3</f>
        <v>Lisa Marriott</v>
      </c>
      <c r="E38" s="59" t="str">
        <f>H3</f>
        <v>N/A</v>
      </c>
      <c r="F38" s="59"/>
      <c r="G38" s="37" t="str">
        <f>K3</f>
        <v>N/A</v>
      </c>
      <c r="H38" s="59" t="str">
        <f>N3</f>
        <v>N/A</v>
      </c>
      <c r="I38" s="59"/>
      <c r="J38" s="37" t="str">
        <f>Q3</f>
        <v>N/A</v>
      </c>
      <c r="K38" s="31"/>
    </row>
    <row r="39" spans="1:11" ht="23.25" customHeight="1" x14ac:dyDescent="0.25">
      <c r="A39" s="29" t="s">
        <v>14</v>
      </c>
      <c r="B39" s="63">
        <f>C31/(C31+F31+I31+L31+O31+R31)</f>
        <v>0.44102309945341833</v>
      </c>
      <c r="C39" s="63"/>
      <c r="D39" s="35">
        <f>F31/(C31+F31+I31+L31+O31+R31)</f>
        <v>0.55897690054658156</v>
      </c>
      <c r="E39" s="63">
        <f>I31/(C31+F31+I31+L31+O31+R31)</f>
        <v>0</v>
      </c>
      <c r="F39" s="63"/>
      <c r="G39" s="35">
        <f>L31/(C31+F31+I31+L31+O31+R31)</f>
        <v>0</v>
      </c>
      <c r="H39" s="63">
        <f>O31/(C31+F31+I31+L31+O31+R31)</f>
        <v>0</v>
      </c>
      <c r="I39" s="63"/>
      <c r="J39" s="35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2" t="s">
        <v>17</v>
      </c>
      <c r="C42" s="62"/>
      <c r="D42" s="41">
        <f>Valuation!B21</f>
        <v>33415.870000000003</v>
      </c>
    </row>
    <row r="43" spans="1:11" ht="23.25" customHeight="1" x14ac:dyDescent="0.25"/>
    <row r="44" spans="1:11" ht="23.25" customHeight="1" x14ac:dyDescent="0.25">
      <c r="A44" s="29" t="s">
        <v>10</v>
      </c>
      <c r="B44" s="59" t="str">
        <f>B3</f>
        <v>Anthony Marriott</v>
      </c>
      <c r="C44" s="59"/>
      <c r="D44" s="37" t="str">
        <f>E3</f>
        <v>Lisa Marriott</v>
      </c>
      <c r="E44" s="59" t="str">
        <f>H3</f>
        <v>N/A</v>
      </c>
      <c r="F44" s="59"/>
      <c r="G44" s="37" t="str">
        <f>K3</f>
        <v>N/A</v>
      </c>
      <c r="H44" s="59" t="str">
        <f>N3</f>
        <v>N/A</v>
      </c>
      <c r="I44" s="59"/>
      <c r="J44" s="37" t="str">
        <f>Q3</f>
        <v>N/A</v>
      </c>
    </row>
    <row r="45" spans="1:11" ht="23.25" customHeight="1" x14ac:dyDescent="0.25">
      <c r="A45" s="29" t="s">
        <v>18</v>
      </c>
      <c r="B45" s="60">
        <f>B39*D42</f>
        <v>14737.170558332498</v>
      </c>
      <c r="C45" s="61"/>
      <c r="D45" s="36">
        <f>D42*D39</f>
        <v>18678.699441667501</v>
      </c>
      <c r="E45" s="60">
        <f>E39*D42</f>
        <v>0</v>
      </c>
      <c r="F45" s="61"/>
      <c r="G45" s="36">
        <f>G39*D42</f>
        <v>0</v>
      </c>
      <c r="H45" s="60">
        <f>H39*D42</f>
        <v>0</v>
      </c>
      <c r="I45" s="61"/>
      <c r="J45" s="36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Natalie Davies</cp:lastModifiedBy>
  <cp:lastPrinted>2015-10-28T09:22:40Z</cp:lastPrinted>
  <dcterms:created xsi:type="dcterms:W3CDTF">2014-05-02T11:43:11Z</dcterms:created>
  <dcterms:modified xsi:type="dcterms:W3CDTF">2015-11-13T14:08:57Z</dcterms:modified>
</cp:coreProperties>
</file>