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N Pension Fund\Fund Splits\"/>
    </mc:Choice>
  </mc:AlternateContent>
  <bookViews>
    <workbookView xWindow="120" yWindow="75" windowWidth="19020" windowHeight="12405" activeTab="1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B15" i="1" l="1"/>
  <c r="B17" i="1"/>
  <c r="D42" i="2"/>
  <c r="R31" i="2"/>
  <c r="F31" i="2"/>
  <c r="I31" i="2"/>
  <c r="L31" i="2"/>
  <c r="O31" i="2"/>
  <c r="J39" i="2"/>
  <c r="J45" i="2"/>
  <c r="H39" i="2"/>
  <c r="H45" i="2"/>
  <c r="G39" i="2"/>
  <c r="G45" i="2"/>
  <c r="E39" i="2"/>
  <c r="E45" i="2"/>
  <c r="D39" i="2"/>
  <c r="D45" i="2"/>
  <c r="B39" i="2"/>
  <c r="B45" i="2"/>
  <c r="J44" i="2"/>
  <c r="H44" i="2"/>
  <c r="G44" i="2"/>
  <c r="E44" i="2"/>
  <c r="D44" i="2"/>
  <c r="B44" i="2"/>
  <c r="J38" i="2"/>
  <c r="H38" i="2"/>
  <c r="G38" i="2"/>
  <c r="E38" i="2"/>
  <c r="D38" i="2"/>
  <c r="B38" i="2"/>
</calcChain>
</file>

<file path=xl/sharedStrings.xml><?xml version="1.0" encoding="utf-8"?>
<sst xmlns="http://schemas.openxmlformats.org/spreadsheetml/2006/main" count="59" uniqueCount="27">
  <si>
    <t>Valuation Template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</si>
  <si>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</si>
  <si>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</si>
  <si>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</si>
  <si>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</si>
  <si>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</si>
  <si>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</si>
  <si>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</si>
  <si>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</si>
  <si>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</si>
  <si>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</si>
  <si>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</si>
  <si>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</si>
  <si>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</si>
  <si>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</si>
  <si>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</si>
  <si>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</si>
  <si>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</si>
  <si>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Bank of Scotland</t>
  </si>
  <si>
    <t>Catherine Johnson</t>
  </si>
  <si>
    <t>Nicholas Johnson</t>
  </si>
  <si>
    <t>Catherine - Drawdown</t>
  </si>
  <si>
    <t>Following BCE @ 18.12.2017</t>
  </si>
  <si>
    <t xml:space="preserve">Split </t>
  </si>
  <si>
    <t>Fully crystallised</t>
  </si>
  <si>
    <t>-</t>
  </si>
  <si>
    <t>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</si>
</sst>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166" fontId="0" fillId="4" borderId="20" xfId="0" applyNumberFormat="1" applyFill="1" applyBorder="1" applyAlignment="1">
      <alignment horizontal="center"/>
    </xf>
    <xf numFmtId="166" fontId="0" fillId="4" borderId="2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7"/>
  <sheetViews>
    <sheetView workbookViewId="0">
      <selection activeCell="B22" sqref="B22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3" spans="1:4" x14ac:dyDescent="0.25">
      <c r="A3" s="2" t="s">
        <v>1</v>
      </c>
      <c r="B3" s="44">
        <v>43087</v>
      </c>
    </row>
    <row r="4" spans="1:4" x14ac:dyDescent="0.25">
      <c r="B4" s="43"/>
    </row>
    <row r="5" spans="1:4" ht="15.75" thickBot="1" x14ac:dyDescent="0.3"/>
    <row r="6" spans="1:4" ht="15.75" thickBot="1" x14ac:dyDescent="0.3">
      <c r="A6" s="7" t="s">
        <v>1</v>
      </c>
      <c r="B6" s="8" t="s">
        <v>2</v>
      </c>
      <c r="C6" s="8" t="s">
        <v>4</v>
      </c>
      <c r="D6" s="9" t="s">
        <v>5</v>
      </c>
    </row>
    <row r="7" spans="1:4" x14ac:dyDescent="0.25">
      <c r="A7" s="44">
        <v>43083</v>
      </c>
      <c r="B7" s="10">
        <v>63554.79</v>
      </c>
      <c r="C7" s="5" t="s">
        <v>18</v>
      </c>
      <c r="D7" s="6"/>
    </row>
    <row r="8" spans="1:4" x14ac:dyDescent="0.25">
      <c r="A8" s="44"/>
      <c r="B8" s="11"/>
      <c r="C8" s="3"/>
      <c r="D8" s="4"/>
    </row>
    <row r="9" spans="1:4" x14ac:dyDescent="0.25">
      <c r="A9" s="44"/>
      <c r="B9" s="11"/>
      <c r="C9" s="3"/>
      <c r="D9" s="4"/>
    </row>
    <row r="10" spans="1:4" x14ac:dyDescent="0.25">
      <c r="A10" s="44"/>
      <c r="B10" s="11"/>
      <c r="C10" s="3"/>
      <c r="D10" s="4"/>
    </row>
    <row r="11" spans="1:4" x14ac:dyDescent="0.25">
      <c r="A11" s="16"/>
      <c r="B11" s="11"/>
      <c r="C11" s="3"/>
      <c r="D11" s="4"/>
    </row>
    <row r="12" spans="1:4" x14ac:dyDescent="0.25">
      <c r="A12" s="16"/>
      <c r="B12" s="11"/>
      <c r="C12" s="3"/>
      <c r="D12" s="4"/>
    </row>
    <row r="13" spans="1:4" x14ac:dyDescent="0.25">
      <c r="A13" s="16"/>
      <c r="B13" s="11"/>
      <c r="C13" s="3"/>
      <c r="D13" s="4"/>
    </row>
    <row r="14" spans="1:4" ht="15.75" thickBot="1" x14ac:dyDescent="0.3">
      <c r="A14" s="17"/>
      <c r="B14" s="13"/>
      <c r="C14" s="14"/>
      <c r="D14" s="15"/>
    </row>
    <row r="15" spans="1:4" x14ac:dyDescent="0.25">
      <c r="A15" s="20" t="s">
        <v>3</v>
      </c>
      <c r="B15" s="18">
        <f>SUM(B7:B14)</f>
        <v>63554.79</v>
      </c>
      <c r="C15" s="24"/>
      <c r="D15" s="25"/>
    </row>
    <row r="16" spans="1:4" ht="15.75" thickBot="1" x14ac:dyDescent="0.3">
      <c r="A16" s="21" t="s">
        <v>6</v>
      </c>
      <c r="B16" s="19"/>
      <c r="C16" s="29"/>
      <c r="D16" s="26"/>
    </row>
    <row r="17" spans="1:4" ht="15.75" thickBot="1" x14ac:dyDescent="0.3">
      <c r="A17" s="22" t="s">
        <v>3</v>
      </c>
      <c r="B17" s="23">
        <f>SUM(B15:B16)</f>
        <v>63554.79</v>
      </c>
      <c r="C17" s="27"/>
      <c r="D17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tabSelected="1" topLeftCell="A25" zoomScale="70" zoomScaleNormal="70" workbookViewId="0">
      <selection activeCell="G11" sqref="G11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16</v>
      </c>
      <c r="B1" s="48">
        <v>43087</v>
      </c>
      <c r="C1" s="49"/>
      <c r="D1" t="s">
        <v>22</v>
      </c>
    </row>
    <row r="2" spans="1:18" x14ac:dyDescent="0.25">
      <c r="L2" s="39"/>
    </row>
    <row r="3" spans="1:18" ht="20.25" customHeight="1" x14ac:dyDescent="0.25">
      <c r="A3" s="30" t="s">
        <v>7</v>
      </c>
      <c r="B3" s="46" t="s">
        <v>19</v>
      </c>
      <c r="C3" s="47"/>
      <c r="D3" s="30" t="s">
        <v>7</v>
      </c>
      <c r="E3" s="46" t="s">
        <v>20</v>
      </c>
      <c r="F3" s="47"/>
      <c r="G3" s="30" t="s">
        <v>7</v>
      </c>
      <c r="H3" s="46" t="s">
        <v>21</v>
      </c>
      <c r="I3" s="47"/>
      <c r="J3" s="30" t="s">
        <v>7</v>
      </c>
      <c r="K3" s="46" t="s">
        <v>12</v>
      </c>
      <c r="L3" s="47"/>
      <c r="M3" s="30" t="s">
        <v>7</v>
      </c>
      <c r="N3" s="46" t="s">
        <v>12</v>
      </c>
      <c r="O3" s="47"/>
      <c r="P3" s="30" t="s">
        <v>7</v>
      </c>
      <c r="Q3" s="46" t="s">
        <v>12</v>
      </c>
      <c r="R3" s="47"/>
    </row>
    <row r="4" spans="1:18" ht="20.25" customHeight="1" x14ac:dyDescent="0.25"/>
    <row r="5" spans="1:18" ht="20.25" customHeight="1" x14ac:dyDescent="0.25">
      <c r="A5" t="s">
        <v>8</v>
      </c>
      <c r="B5" s="34" t="s">
        <v>1</v>
      </c>
      <c r="C5" s="35" t="s">
        <v>9</v>
      </c>
      <c r="D5" t="s">
        <v>8</v>
      </c>
      <c r="E5" s="34" t="s">
        <v>1</v>
      </c>
      <c r="F5" s="35" t="s">
        <v>9</v>
      </c>
      <c r="G5" t="s">
        <v>8</v>
      </c>
      <c r="H5" s="34" t="s">
        <v>1</v>
      </c>
      <c r="I5" s="35" t="s">
        <v>9</v>
      </c>
      <c r="J5" t="s">
        <v>8</v>
      </c>
      <c r="K5" s="34" t="s">
        <v>1</v>
      </c>
      <c r="L5" s="35" t="s">
        <v>9</v>
      </c>
      <c r="M5" t="s">
        <v>8</v>
      </c>
      <c r="N5" s="34" t="s">
        <v>1</v>
      </c>
      <c r="O5" s="35" t="s">
        <v>9</v>
      </c>
      <c r="P5" t="s">
        <v>8</v>
      </c>
      <c r="Q5" s="34" t="s">
        <v>1</v>
      </c>
      <c r="R5" s="35" t="s">
        <v>9</v>
      </c>
    </row>
    <row r="6" spans="1:18" ht="20.25" customHeight="1" x14ac:dyDescent="0.25">
      <c r="A6" t="s">
        <v>24</v>
      </c>
      <c r="B6" s="41" t="s">
        <v>25</v>
      </c>
      <c r="C6" s="38">
        <v>0</v>
      </c>
      <c r="D6" t="s">
        <v>26</v>
      </c>
      <c r="E6" s="41">
        <v>43087</v>
      </c>
      <c r="F6" s="38">
        <v>42536.04</v>
      </c>
      <c r="G6" t="s">
        <v>23</v>
      </c>
      <c r="H6" s="41">
        <v>43087</v>
      </c>
      <c r="I6" s="38">
        <v>21358.48</v>
      </c>
      <c r="K6" s="37"/>
      <c r="L6" s="38"/>
      <c r="N6" s="37"/>
      <c r="O6" s="38"/>
      <c r="Q6" s="37"/>
      <c r="R6" s="38"/>
    </row>
    <row r="7" spans="1:18" ht="20.25" customHeight="1" x14ac:dyDescent="0.25">
      <c r="B7" s="41"/>
      <c r="C7" s="38"/>
      <c r="E7" s="37"/>
      <c r="F7" s="38"/>
      <c r="H7" s="41"/>
      <c r="I7" s="38"/>
      <c r="K7" s="37"/>
      <c r="L7" s="38"/>
      <c r="N7" s="37"/>
      <c r="O7" s="38"/>
      <c r="Q7" s="37"/>
      <c r="R7" s="38"/>
    </row>
    <row r="8" spans="1:18" ht="20.25" customHeight="1" x14ac:dyDescent="0.25">
      <c r="B8" s="41"/>
      <c r="C8" s="38"/>
      <c r="E8" s="37"/>
      <c r="F8" s="38"/>
      <c r="H8" s="41"/>
      <c r="I8" s="38"/>
      <c r="K8" s="37"/>
      <c r="L8" s="38"/>
      <c r="N8" s="37"/>
      <c r="O8" s="38"/>
      <c r="Q8" s="37"/>
      <c r="R8" s="38"/>
    </row>
    <row r="9" spans="1:18" ht="20.25" customHeight="1" x14ac:dyDescent="0.25">
      <c r="B9" s="37"/>
      <c r="C9" s="38"/>
      <c r="E9" s="37"/>
      <c r="F9" s="38"/>
      <c r="H9" s="41"/>
      <c r="I9" s="38"/>
      <c r="K9" s="37"/>
      <c r="L9" s="38"/>
      <c r="N9" s="37"/>
      <c r="O9" s="38"/>
      <c r="Q9" s="37"/>
      <c r="R9" s="38"/>
    </row>
    <row r="10" spans="1:18" ht="20.25" customHeight="1" x14ac:dyDescent="0.25">
      <c r="B10" s="37"/>
      <c r="C10" s="38"/>
      <c r="E10" s="37"/>
      <c r="F10" s="38"/>
      <c r="H10" s="37"/>
      <c r="I10" s="38"/>
      <c r="K10" s="37"/>
      <c r="L10" s="38"/>
      <c r="N10" s="37"/>
      <c r="O10" s="38"/>
      <c r="Q10" s="37"/>
      <c r="R10" s="38"/>
    </row>
    <row r="11" spans="1:18" ht="20.25" customHeight="1" x14ac:dyDescent="0.25">
      <c r="B11" s="37"/>
      <c r="C11" s="38"/>
      <c r="E11" s="37"/>
      <c r="F11" s="38"/>
      <c r="H11" s="37"/>
      <c r="I11" s="38"/>
      <c r="K11" s="37"/>
      <c r="L11" s="38"/>
      <c r="N11" s="37"/>
      <c r="O11" s="38"/>
      <c r="Q11" s="37"/>
      <c r="R11" s="38"/>
    </row>
    <row r="12" spans="1:18" ht="20.25" customHeight="1" x14ac:dyDescent="0.25">
      <c r="B12" s="37"/>
      <c r="C12" s="38"/>
      <c r="E12" s="37"/>
      <c r="F12" s="38"/>
      <c r="H12" s="37"/>
      <c r="I12" s="38"/>
      <c r="K12" s="37"/>
      <c r="L12" s="38"/>
      <c r="N12" s="37"/>
      <c r="O12" s="38"/>
      <c r="Q12" s="37"/>
      <c r="R12" s="38"/>
    </row>
    <row r="13" spans="1:18" ht="20.25" customHeight="1" x14ac:dyDescent="0.25">
      <c r="B13" s="37"/>
      <c r="C13" s="38"/>
      <c r="E13" s="37"/>
      <c r="F13" s="38"/>
      <c r="H13" s="37"/>
      <c r="I13" s="38"/>
      <c r="K13" s="37"/>
      <c r="L13" s="38"/>
      <c r="N13" s="37"/>
      <c r="O13" s="38"/>
      <c r="Q13" s="37"/>
      <c r="R13" s="38"/>
    </row>
    <row r="14" spans="1:18" ht="20.25" customHeight="1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1:18" ht="20.25" customHeight="1" x14ac:dyDescent="0.25">
      <c r="B15" s="37"/>
      <c r="C15" s="38"/>
      <c r="E15" s="37"/>
      <c r="F15" s="38"/>
      <c r="H15" s="37"/>
      <c r="I15" s="38"/>
      <c r="K15" s="37"/>
      <c r="L15" s="38"/>
      <c r="N15" s="37"/>
      <c r="O15" s="38"/>
      <c r="Q15" s="37"/>
      <c r="R15" s="38"/>
    </row>
    <row r="16" spans="1:18" ht="20.25" customHeight="1" x14ac:dyDescent="0.25">
      <c r="B16" s="37"/>
      <c r="C16" s="38"/>
      <c r="E16" s="37"/>
      <c r="F16" s="38"/>
      <c r="H16" s="37"/>
      <c r="I16" s="38"/>
      <c r="K16" s="37"/>
      <c r="L16" s="38"/>
      <c r="N16" s="37"/>
      <c r="O16" s="38"/>
      <c r="Q16" s="37"/>
      <c r="R16" s="38"/>
    </row>
    <row r="17" spans="2:18" ht="20.25" customHeight="1" x14ac:dyDescent="0.25">
      <c r="B17" s="37"/>
      <c r="C17" s="38"/>
      <c r="E17" s="37"/>
      <c r="F17" s="38"/>
      <c r="H17" s="37"/>
      <c r="I17" s="38"/>
      <c r="K17" s="37"/>
      <c r="L17" s="38"/>
      <c r="N17" s="37"/>
      <c r="O17" s="38"/>
      <c r="Q17" s="37"/>
      <c r="R17" s="38"/>
    </row>
    <row r="18" spans="2:18" ht="20.25" customHeight="1" x14ac:dyDescent="0.25">
      <c r="B18" s="37"/>
      <c r="C18" s="38"/>
      <c r="E18" s="37"/>
      <c r="F18" s="38"/>
      <c r="H18" s="37"/>
      <c r="I18" s="38"/>
      <c r="K18" s="37"/>
      <c r="L18" s="38"/>
      <c r="N18" s="37"/>
      <c r="O18" s="38"/>
      <c r="Q18" s="37"/>
      <c r="R18" s="38"/>
    </row>
    <row r="19" spans="2:18" ht="20.25" customHeight="1" x14ac:dyDescent="0.25">
      <c r="B19" s="37"/>
      <c r="C19" s="38"/>
      <c r="E19" s="37"/>
      <c r="F19" s="38"/>
      <c r="H19" s="37"/>
      <c r="I19" s="38"/>
      <c r="K19" s="37"/>
      <c r="L19" s="38"/>
      <c r="N19" s="37"/>
      <c r="O19" s="38"/>
      <c r="Q19" s="37"/>
      <c r="R19" s="38"/>
    </row>
    <row r="20" spans="2:18" ht="20.25" customHeight="1" x14ac:dyDescent="0.25">
      <c r="B20" s="37"/>
      <c r="C20" s="38"/>
      <c r="E20" s="37"/>
      <c r="F20" s="38"/>
      <c r="H20" s="37"/>
      <c r="I20" s="38"/>
      <c r="K20" s="37"/>
      <c r="L20" s="38"/>
      <c r="N20" s="37"/>
      <c r="O20" s="38"/>
      <c r="Q20" s="37"/>
      <c r="R20" s="38"/>
    </row>
    <row r="21" spans="2:18" ht="20.25" customHeight="1" x14ac:dyDescent="0.25">
      <c r="B21" s="37"/>
      <c r="C21" s="38"/>
      <c r="E21" s="37"/>
      <c r="F21" s="38"/>
      <c r="H21" s="37"/>
      <c r="I21" s="38"/>
      <c r="K21" s="37"/>
      <c r="L21" s="38"/>
      <c r="N21" s="37"/>
      <c r="O21" s="38"/>
      <c r="Q21" s="37"/>
      <c r="R21" s="38"/>
    </row>
    <row r="22" spans="2:18" ht="20.25" customHeight="1" x14ac:dyDescent="0.25">
      <c r="B22" s="37"/>
      <c r="C22" s="38"/>
      <c r="E22" s="37"/>
      <c r="F22" s="38"/>
      <c r="H22" s="37"/>
      <c r="I22" s="38"/>
      <c r="K22" s="37"/>
      <c r="L22" s="38"/>
      <c r="N22" s="37"/>
      <c r="O22" s="38"/>
      <c r="Q22" s="37"/>
      <c r="R22" s="38"/>
    </row>
    <row r="23" spans="2:18" ht="20.25" customHeight="1" x14ac:dyDescent="0.25">
      <c r="B23" s="37"/>
      <c r="C23" s="38"/>
      <c r="E23" s="37"/>
      <c r="F23" s="38"/>
      <c r="H23" s="37"/>
      <c r="I23" s="38"/>
      <c r="K23" s="37"/>
      <c r="L23" s="38"/>
      <c r="N23" s="37"/>
      <c r="O23" s="38"/>
      <c r="Q23" s="37"/>
      <c r="R23" s="38"/>
    </row>
    <row r="24" spans="2:18" ht="20.25" customHeight="1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ht="20.25" customHeight="1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ht="20.25" customHeight="1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ht="20.25" customHeight="1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ht="20.25" customHeight="1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ht="20.25" customHeight="1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10</v>
      </c>
      <c r="C31" s="33">
        <v>0</v>
      </c>
      <c r="E31" s="30" t="s">
        <v>10</v>
      </c>
      <c r="F31" s="33">
        <f>SUM(F6:F29)</f>
        <v>42536.04</v>
      </c>
      <c r="H31" s="30" t="s">
        <v>10</v>
      </c>
      <c r="I31" s="33">
        <f>SUM(I6:I29)</f>
        <v>21358.48</v>
      </c>
      <c r="K31" s="30" t="s">
        <v>10</v>
      </c>
      <c r="L31" s="33">
        <f>SUM(L6:L29)</f>
        <v>0</v>
      </c>
      <c r="N31" s="30" t="s">
        <v>10</v>
      </c>
      <c r="O31" s="33">
        <f>SUM(O6:O29)</f>
        <v>0</v>
      </c>
      <c r="Q31" s="30" t="s">
        <v>10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2" t="s">
        <v>13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7</v>
      </c>
      <c r="B38" s="54" t="str">
        <f>B3</f>
        <v>Catherine Johnson</v>
      </c>
      <c r="C38" s="55"/>
      <c r="D38" s="45" t="str">
        <f>E3</f>
        <v>Nicholas Johnson</v>
      </c>
      <c r="E38" s="50" t="str">
        <f>H3</f>
        <v>Catherine - Drawdown</v>
      </c>
      <c r="F38" s="50"/>
      <c r="G38" s="45" t="str">
        <f>K3</f>
        <v>N/A</v>
      </c>
      <c r="H38" s="50" t="str">
        <f>N3</f>
        <v>N/A</v>
      </c>
      <c r="I38" s="50"/>
      <c r="J38" s="45" t="str">
        <f>Q3</f>
        <v>N/A</v>
      </c>
      <c r="K38" s="32"/>
    </row>
    <row r="39" spans="1:11" ht="23.25" customHeight="1" x14ac:dyDescent="0.25">
      <c r="A39" s="30" t="s">
        <v>11</v>
      </c>
      <c r="B39" s="58">
        <f>C31/(C31+F31+I31+L31+O31+R31)</f>
        <v>0</v>
      </c>
      <c r="C39" s="59"/>
      <c r="D39" s="36">
        <f>F31/(C31+F31+I31+L31+O31+R31)</f>
        <v>0.66572281942175948</v>
      </c>
      <c r="E39" s="60">
        <f>I31/(C31+F31+I31+L31+O31+R31)</f>
        <v>0.33427718057824046</v>
      </c>
      <c r="F39" s="60"/>
      <c r="G39" s="36">
        <f>L31/(C31+F31+I31+L31+O31+R31)</f>
        <v>0</v>
      </c>
      <c r="H39" s="60">
        <f>O31/(C31+F31+I31+L31+O31+R31)</f>
        <v>0</v>
      </c>
      <c r="I39" s="60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14</v>
      </c>
      <c r="C42" s="53"/>
      <c r="D42" s="40">
        <f>SUM(Valuation!B17)</f>
        <v>63554.79</v>
      </c>
    </row>
    <row r="43" spans="1:11" ht="23.25" customHeight="1" x14ac:dyDescent="0.25"/>
    <row r="44" spans="1:11" ht="23.25" customHeight="1" x14ac:dyDescent="0.25">
      <c r="A44" s="30" t="s">
        <v>7</v>
      </c>
      <c r="B44" s="54" t="str">
        <f>B3</f>
        <v>Catherine Johnson</v>
      </c>
      <c r="C44" s="55"/>
      <c r="D44" s="45" t="str">
        <f>E3</f>
        <v>Nicholas Johnson</v>
      </c>
      <c r="E44" s="50" t="str">
        <f>H3</f>
        <v>Catherine - Drawdown</v>
      </c>
      <c r="F44" s="50"/>
      <c r="G44" s="45" t="str">
        <f>K3</f>
        <v>N/A</v>
      </c>
      <c r="H44" s="50" t="str">
        <f>N3</f>
        <v>N/A</v>
      </c>
      <c r="I44" s="50"/>
      <c r="J44" s="45" t="str">
        <f>Q3</f>
        <v>N/A</v>
      </c>
    </row>
    <row r="45" spans="1:11" ht="23.25" customHeight="1" x14ac:dyDescent="0.25">
      <c r="A45" s="30" t="s">
        <v>15</v>
      </c>
      <c r="B45" s="56">
        <f>B39*D42</f>
        <v>0</v>
      </c>
      <c r="C45" s="57"/>
      <c r="D45" s="42">
        <f>D42*D39</f>
        <v>42309.873986557846</v>
      </c>
      <c r="E45" s="51">
        <f>E39*D42</f>
        <v>21244.916013442151</v>
      </c>
      <c r="F45" s="51"/>
      <c r="G45" s="42">
        <f>G39*D42</f>
        <v>0</v>
      </c>
      <c r="H45" s="51">
        <f>H39*D42</f>
        <v>0</v>
      </c>
      <c r="I45" s="51"/>
      <c r="J45" s="42">
        <f>J39*D42</f>
        <v>0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2018-01-11T14:20:06Z</dcterms:modified>
</cp:coreProperties>
</file>