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vpn\SSAS Clients Pension Practitioner\D\DAI (UK) Pension Scheme\Inbox\"/>
    </mc:Choice>
  </mc:AlternateContent>
  <bookViews>
    <workbookView xWindow="0" yWindow="0" windowWidth="25200" windowHeight="11985"/>
  </bookViews>
  <sheets>
    <sheet name="DAI 20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G25" i="1"/>
  <c r="G27" i="1"/>
  <c r="D13" i="1"/>
  <c r="G13" i="1" s="1"/>
  <c r="G18" i="1"/>
  <c r="G9" i="1"/>
  <c r="F10" i="1"/>
  <c r="F26" i="1" s="1"/>
  <c r="F28" i="1" s="1"/>
  <c r="F8" i="1"/>
  <c r="D10" i="1"/>
  <c r="E10" i="1"/>
  <c r="E26" i="1" s="1"/>
  <c r="E8" i="1"/>
  <c r="D8" i="1"/>
  <c r="E28" i="1" l="1"/>
  <c r="G26" i="1"/>
  <c r="G28" i="1" s="1"/>
  <c r="F11" i="1"/>
  <c r="F15" i="1" s="1"/>
  <c r="F20" i="1" s="1"/>
  <c r="E11" i="1"/>
  <c r="E15" i="1" s="1"/>
  <c r="E20" i="1" s="1"/>
  <c r="G8" i="1"/>
  <c r="D11" i="1"/>
  <c r="D15" i="1" s="1"/>
  <c r="D20" i="1" s="1"/>
  <c r="G10" i="1"/>
  <c r="G11" i="1" l="1"/>
  <c r="G15" i="1" s="1"/>
  <c r="G20" i="1" s="1"/>
</calcChain>
</file>

<file path=xl/comments1.xml><?xml version="1.0" encoding="utf-8"?>
<comments xmlns="http://schemas.openxmlformats.org/spreadsheetml/2006/main">
  <authors>
    <author>Nick Ellwood</author>
  </authors>
  <commentList>
    <comment ref="D27" authorId="0" shapeId="0">
      <text>
        <r>
          <rPr>
            <b/>
            <sz val="9"/>
            <color indexed="81"/>
            <rFont val="Tahoma"/>
            <family val="2"/>
          </rPr>
          <t>Nick Ellwood:</t>
        </r>
        <r>
          <rPr>
            <sz val="9"/>
            <color indexed="81"/>
            <rFont val="Tahoma"/>
            <family val="2"/>
          </rPr>
          <t xml:space="preserve">
Tax deducted on interest from bond unit trusts.</t>
        </r>
      </text>
    </comment>
  </commentList>
</comments>
</file>

<file path=xl/sharedStrings.xml><?xml version="1.0" encoding="utf-8"?>
<sst xmlns="http://schemas.openxmlformats.org/spreadsheetml/2006/main" count="23" uniqueCount="17">
  <si>
    <t>Nick Heale</t>
  </si>
  <si>
    <t>Total</t>
  </si>
  <si>
    <t>K Khimji</t>
  </si>
  <si>
    <t>Interest</t>
  </si>
  <si>
    <t>S Manek</t>
  </si>
  <si>
    <t>Total Inflows</t>
  </si>
  <si>
    <t>Net</t>
  </si>
  <si>
    <t>Company Contributions</t>
  </si>
  <si>
    <t>Value of Other Investments</t>
  </si>
  <si>
    <t>SIPP Transfers In</t>
  </si>
  <si>
    <t>Payments to Northern Trust</t>
  </si>
  <si>
    <t>Dividend Income</t>
  </si>
  <si>
    <t>Tax Deducted</t>
  </si>
  <si>
    <t>Total Income</t>
  </si>
  <si>
    <t>BANK ACCOUNT TRANSACTIONS</t>
  </si>
  <si>
    <t>INCOME</t>
  </si>
  <si>
    <t>DAI (UK) PENSION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</si>
</sst>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0" xfId="0" applyFont="1" applyFill="1"/>
    <xf numFmtId="0" fontId="3" fillId="2" borderId="0" xfId="0" applyFont="1" applyFill="1"/>
    <xf numFmtId="43" fontId="2" fillId="2" borderId="0" xfId="1" applyNumberFormat="1" applyFont="1" applyFill="1"/>
    <xf numFmtId="43" fontId="2" fillId="2" borderId="0" xfId="0" applyNumberFormat="1" applyFont="1" applyFill="1"/>
    <xf numFmtId="0" fontId="2" fillId="2" borderId="1" xfId="0" applyFont="1" applyFill="1" applyBorder="1"/>
    <xf numFmtId="43" fontId="2" fillId="2" borderId="1" xfId="1" applyNumberFormat="1" applyFont="1" applyFill="1" applyBorder="1"/>
    <xf numFmtId="43" fontId="3" fillId="2" borderId="0" xfId="1" applyNumberFormat="1" applyFont="1" applyFill="1"/>
    <xf numFmtId="0" fontId="3" fillId="2" borderId="2" xfId="0" applyFont="1" applyFill="1" applyBorder="1"/>
    <xf numFmtId="0" fontId="3" fillId="2" borderId="1" xfId="0" applyFont="1" applyFill="1" applyBorder="1" applyAlignment="1">
      <alignment horizontal="right"/>
    </xf>
    <xf numFmtId="43" fontId="3" fillId="2" borderId="2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3:K29"/>
  <sheetViews>
    <sheetView tabSelected="1" workbookViewId="0">
      <selection activeCell="C2" sqref="C2"/>
    </sheetView>
  </sheetViews>
  <sheetFormatPr defaultRowHeight="12.75" outlineLevelCol="1" x14ac:dyDescent="0.2"/>
  <cols>
    <col min="1" max="2" width="3.85546875" style="1" customWidth="1"/>
    <col min="3" max="3" width="28" style="1" customWidth="1"/>
    <col min="4" max="4" width="11" style="1" customWidth="1" outlineLevel="1"/>
    <col min="5" max="5" width="13.42578125" style="1" bestFit="1" customWidth="1" outlineLevel="1"/>
    <col min="6" max="6" width="11.85546875" style="1" customWidth="1" outlineLevel="1"/>
    <col min="7" max="7" width="10.7109375" style="1" customWidth="1"/>
    <col min="8" max="8" width="12.140625" style="1" bestFit="1" customWidth="1"/>
    <col min="9" max="9" width="10.42578125" style="1" bestFit="1" customWidth="1"/>
    <col min="10" max="11" width="10.42578125" style="1" customWidth="1"/>
    <col min="12" max="12" width="10" style="1" bestFit="1" customWidth="1"/>
    <col min="13" max="13" width="16.5703125" style="1" bestFit="1" customWidth="1"/>
    <col min="14" max="14" width="9.140625" style="1"/>
    <col min="15" max="15" width="20.28515625" style="1" customWidth="1"/>
    <col min="16" max="16" width="9.140625" style="1"/>
    <col min="17" max="17" width="11" style="1" bestFit="1" customWidth="1"/>
    <col min="18" max="16384" width="9.140625" style="1"/>
  </cols>
  <sheetData>
    <row r="3" spans="3:11" x14ac:dyDescent="0.2">
      <c r="C3" s="2" t="s">
        <v>16</v>
      </c>
    </row>
    <row r="4" spans="3:11" x14ac:dyDescent="0.2">
      <c r="C4" s="2"/>
    </row>
    <row r="5" spans="3:11" x14ac:dyDescent="0.2">
      <c r="C5" s="2" t="s">
        <v>14</v>
      </c>
    </row>
    <row r="6" spans="3:11" x14ac:dyDescent="0.2">
      <c r="I6" s="4"/>
      <c r="J6" s="4"/>
      <c r="K6" s="4"/>
    </row>
    <row r="7" spans="3:11" x14ac:dyDescent="0.2">
      <c r="C7" s="9"/>
      <c r="D7" s="9" t="s">
        <v>0</v>
      </c>
      <c r="E7" s="9" t="s">
        <v>4</v>
      </c>
      <c r="F7" s="9" t="s">
        <v>2</v>
      </c>
      <c r="G7" s="9" t="s">
        <v>1</v>
      </c>
    </row>
    <row r="8" spans="3:11" x14ac:dyDescent="0.2">
      <c r="C8" s="1" t="s">
        <v>7</v>
      </c>
      <c r="D8" s="3">
        <f>1666.66+1666.66</f>
        <v>3333.32</v>
      </c>
      <c r="E8" s="3">
        <f>1000*2</f>
        <v>2000</v>
      </c>
      <c r="F8" s="3">
        <f>2208.33+2208.33+1750+1750</f>
        <v>7916.66</v>
      </c>
      <c r="G8" s="3">
        <f>SUM(D8:F8)</f>
        <v>13249.98</v>
      </c>
    </row>
    <row r="9" spans="3:11" x14ac:dyDescent="0.2">
      <c r="C9" s="1" t="s">
        <v>9</v>
      </c>
      <c r="D9" s="3">
        <v>5438.12</v>
      </c>
      <c r="E9" s="3"/>
      <c r="F9" s="3"/>
      <c r="G9" s="3">
        <f>SUM(D9:F9)</f>
        <v>5438.12</v>
      </c>
    </row>
    <row r="10" spans="3:11" x14ac:dyDescent="0.2">
      <c r="C10" s="5" t="s">
        <v>3</v>
      </c>
      <c r="D10" s="6">
        <f>0.12+0.69+0.64+0.71+0.2</f>
        <v>2.3600000000000003</v>
      </c>
      <c r="E10" s="6">
        <f>0.08+0.12+0.42+0.38+0.42</f>
        <v>1.42</v>
      </c>
      <c r="F10" s="6">
        <f>0.51+0.52+0.67+1.68+1.52+1.68</f>
        <v>6.58</v>
      </c>
      <c r="G10" s="6">
        <f>SUM(D10:F10)</f>
        <v>10.36</v>
      </c>
    </row>
    <row r="11" spans="3:11" x14ac:dyDescent="0.2">
      <c r="C11" s="2" t="s">
        <v>5</v>
      </c>
      <c r="D11" s="7">
        <f>SUM(D8:D10)</f>
        <v>8773.8000000000011</v>
      </c>
      <c r="E11" s="7">
        <f>SUM(E8:E10)</f>
        <v>2001.42</v>
      </c>
      <c r="F11" s="7">
        <f>SUM(F8:F10)</f>
        <v>7923.24</v>
      </c>
      <c r="G11" s="7">
        <f>SUM(G8:G10)</f>
        <v>18698.46</v>
      </c>
    </row>
    <row r="12" spans="3:11" x14ac:dyDescent="0.2">
      <c r="D12" s="3"/>
      <c r="E12" s="3"/>
      <c r="F12" s="3"/>
      <c r="G12" s="3"/>
    </row>
    <row r="13" spans="3:11" x14ac:dyDescent="0.2">
      <c r="C13" s="1" t="s">
        <v>10</v>
      </c>
      <c r="D13" s="3">
        <f>-3300-5438.12</f>
        <v>-8738.119999999999</v>
      </c>
      <c r="E13" s="3">
        <v>0</v>
      </c>
      <c r="F13" s="3">
        <v>0</v>
      </c>
      <c r="G13" s="3">
        <f>SUM(D13:F13)</f>
        <v>-8738.119999999999</v>
      </c>
    </row>
    <row r="14" spans="3:11" x14ac:dyDescent="0.2">
      <c r="D14" s="3"/>
      <c r="E14" s="3"/>
      <c r="F14" s="3"/>
      <c r="G14" s="3"/>
    </row>
    <row r="15" spans="3:11" ht="13.5" thickBot="1" x14ac:dyDescent="0.25">
      <c r="C15" s="8" t="s">
        <v>6</v>
      </c>
      <c r="D15" s="10">
        <f>SUM(D11:D13)</f>
        <v>35.68000000000211</v>
      </c>
      <c r="E15" s="10">
        <f>SUM(E11:E13)</f>
        <v>2001.42</v>
      </c>
      <c r="F15" s="10">
        <f>SUM(F11:F13)</f>
        <v>7923.24</v>
      </c>
      <c r="G15" s="10">
        <f>SUM(G11:G13)</f>
        <v>9960.34</v>
      </c>
    </row>
    <row r="16" spans="3:11" ht="13.5" thickTop="1" x14ac:dyDescent="0.2"/>
    <row r="18" spans="3:7" x14ac:dyDescent="0.2">
      <c r="C18" s="1" t="s">
        <v>8</v>
      </c>
      <c r="D18" s="3">
        <v>324313</v>
      </c>
      <c r="E18" s="3">
        <v>0</v>
      </c>
      <c r="F18" s="3">
        <v>0</v>
      </c>
      <c r="G18" s="3">
        <f>SUM(D18:F18)</f>
        <v>324313</v>
      </c>
    </row>
    <row r="20" spans="3:7" ht="13.5" thickBot="1" x14ac:dyDescent="0.25">
      <c r="C20" s="8" t="s">
        <v>1</v>
      </c>
      <c r="D20" s="10">
        <f>SUM(D15:D18)</f>
        <v>324348.68</v>
      </c>
      <c r="E20" s="10">
        <f t="shared" ref="E20:G20" si="0">SUM(E15:E18)</f>
        <v>2001.42</v>
      </c>
      <c r="F20" s="10">
        <f t="shared" si="0"/>
        <v>7923.24</v>
      </c>
      <c r="G20" s="10">
        <f t="shared" si="0"/>
        <v>334273.34000000003</v>
      </c>
    </row>
    <row r="21" spans="3:7" ht="13.5" thickTop="1" x14ac:dyDescent="0.2"/>
    <row r="22" spans="3:7" x14ac:dyDescent="0.2">
      <c r="C22" s="2" t="s">
        <v>15</v>
      </c>
    </row>
    <row r="24" spans="3:7" x14ac:dyDescent="0.2">
      <c r="D24" s="9" t="s">
        <v>0</v>
      </c>
      <c r="E24" s="9" t="s">
        <v>4</v>
      </c>
      <c r="F24" s="9" t="s">
        <v>2</v>
      </c>
      <c r="G24" s="9" t="s">
        <v>1</v>
      </c>
    </row>
    <row r="25" spans="3:7" x14ac:dyDescent="0.2">
      <c r="C25" s="1" t="s">
        <v>11</v>
      </c>
      <c r="D25" s="1">
        <v>1193.8499999999999</v>
      </c>
      <c r="G25" s="1">
        <f>SUM(D25:F25)</f>
        <v>1193.8499999999999</v>
      </c>
    </row>
    <row r="26" spans="3:7" x14ac:dyDescent="0.2">
      <c r="C26" s="1" t="s">
        <v>3</v>
      </c>
      <c r="D26" s="1">
        <v>629.87</v>
      </c>
      <c r="E26" s="4">
        <f>+E10</f>
        <v>1.42</v>
      </c>
      <c r="F26" s="4">
        <f>+F10</f>
        <v>6.58</v>
      </c>
      <c r="G26" s="1">
        <f>SUM(D26:F26)</f>
        <v>637.87</v>
      </c>
    </row>
    <row r="27" spans="3:7" x14ac:dyDescent="0.2">
      <c r="C27" s="5" t="s">
        <v>12</v>
      </c>
      <c r="D27" s="5">
        <v>-125.98</v>
      </c>
      <c r="E27" s="5"/>
      <c r="F27" s="5"/>
      <c r="G27" s="5">
        <f>SUM(D27:F27)</f>
        <v>-125.98</v>
      </c>
    </row>
    <row r="28" spans="3:7" ht="13.5" thickBot="1" x14ac:dyDescent="0.25">
      <c r="C28" s="8" t="s">
        <v>13</v>
      </c>
      <c r="D28" s="10">
        <f>SUM(D25:D27)</f>
        <v>1697.7399999999998</v>
      </c>
      <c r="E28" s="10">
        <f t="shared" ref="E28:G28" si="1">SUM(E25:E27)</f>
        <v>1.42</v>
      </c>
      <c r="F28" s="10">
        <f t="shared" si="1"/>
        <v>6.58</v>
      </c>
      <c r="G28" s="10">
        <f t="shared" si="1"/>
        <v>1705.7399999999998</v>
      </c>
    </row>
    <row r="29" spans="3:7" ht="13.5" thickTop="1" x14ac:dyDescent="0.2"/>
  </sheetData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 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Ellwood</dc:creator>
  <cp:lastModifiedBy>Stacy Lunnon</cp:lastModifiedBy>
  <cp:lastPrinted>2016-01-08T10:34:42Z</cp:lastPrinted>
  <dcterms:created xsi:type="dcterms:W3CDTF">2016-01-07T09:49:43Z</dcterms:created>
  <dcterms:modified xsi:type="dcterms:W3CDTF">2016-01-08T10:35:06Z</dcterms:modified>
</cp:coreProperties>
</file>