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na Laptop\Desktop\Google Drive Docs\"/>
    </mc:Choice>
  </mc:AlternateContent>
  <bookViews>
    <workbookView xWindow="0" yWindow="0" windowWidth="4080" windowHeight="66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H28" i="1" l="1"/>
  <c r="I22" i="1"/>
  <c r="H37" i="1"/>
  <c r="N10" i="1"/>
  <c r="H10" i="1"/>
  <c r="M21" i="1" l="1"/>
  <c r="H27" i="1"/>
  <c r="B11" i="1"/>
  <c r="G22" i="1"/>
</calcChain>
</file>

<file path=xl/sharedStrings.xml><?xml version="1.0" encoding="utf-8"?>
<sst xmlns="http://schemas.openxmlformats.org/spreadsheetml/2006/main" count="41" uniqueCount="34">
  <si>
    <t xml:space="preserve">2018 &amp; 2019 Tax Return  - Dandyford </t>
  </si>
  <si>
    <t xml:space="preserve">Loan </t>
  </si>
  <si>
    <t xml:space="preserve">Cash at Bank OB </t>
  </si>
  <si>
    <t xml:space="preserve">Cash at Bank CB  </t>
  </si>
  <si>
    <t xml:space="preserve">Transactions </t>
  </si>
  <si>
    <t xml:space="preserve">Fees </t>
  </si>
  <si>
    <t xml:space="preserve">311.58x 11 </t>
  </si>
  <si>
    <t>Loan Repayments</t>
  </si>
  <si>
    <t>PCLS/income</t>
  </si>
  <si>
    <t xml:space="preserve">Basis for PCLS calculations </t>
  </si>
  <si>
    <t xml:space="preserve">MAX PCLS </t>
  </si>
  <si>
    <t>Drawdown taken this tax year</t>
  </si>
  <si>
    <t xml:space="preserve">Total fund </t>
  </si>
  <si>
    <t>Total fund</t>
  </si>
  <si>
    <t xml:space="preserve">Aggregate </t>
  </si>
  <si>
    <t xml:space="preserve">Beginning </t>
  </si>
  <si>
    <t>3926,03</t>
  </si>
  <si>
    <t>The Aggregate</t>
  </si>
  <si>
    <t xml:space="preserve">Total </t>
  </si>
  <si>
    <t>Total - all pension income</t>
  </si>
  <si>
    <t xml:space="preserve">End of year values definitely correct but the return may need amending. </t>
  </si>
  <si>
    <t>repaid within the period?</t>
  </si>
  <si>
    <t>Loan:</t>
  </si>
  <si>
    <t>Total Loan Repayments</t>
  </si>
  <si>
    <t xml:space="preserve">Capital </t>
  </si>
  <si>
    <t xml:space="preserve">Interest </t>
  </si>
  <si>
    <t>Tony pointed out that the loan figures were not reported correctly by Emma</t>
  </si>
  <si>
    <t xml:space="preserve">taken in total </t>
  </si>
  <si>
    <t>Total allocated as drawdown 25,851.11</t>
  </si>
  <si>
    <t>should be?</t>
  </si>
  <si>
    <t xml:space="preserve">2016 return needs amending too, cash at bank confused with loan figures </t>
  </si>
  <si>
    <t xml:space="preserve">NOTES ONLY </t>
  </si>
  <si>
    <t xml:space="preserve">AMENDMENT READY TO FILE </t>
  </si>
  <si>
    <t>RETURN SUBMITTED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</si>
</sst>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£&quot;#,##0.00;[Red]\-&quot;£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 applyAlignment="1">
      <alignment horizontal="center"/>
    </xf>
    <xf numFmtId="4" fontId="0" fillId="0" borderId="0" xfId="0" applyNumberFormat="1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3" fillId="0" borderId="0" xfId="0" applyNumberFormat="1" applyFont="1"/>
    <xf numFmtId="15" fontId="0" fillId="2" borderId="0" xfId="0" applyNumberFormat="1" applyFill="1" applyAlignment="1">
      <alignment horizontal="center"/>
    </xf>
    <xf numFmtId="8" fontId="0" fillId="0" borderId="0" xfId="0" applyNumberFormat="1"/>
    <xf numFmtId="0" fontId="0" fillId="0" borderId="0" xfId="0" applyFont="1"/>
    <xf numFmtId="0" fontId="3" fillId="0" borderId="0" xfId="0" applyFont="1"/>
    <xf numFmtId="15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workbookViewId="0">
      <selection activeCell="N10" sqref="N10"/>
    </sheetView>
  </sheetViews>
  <sheetFormatPr defaultRowHeight="15" x14ac:dyDescent="0.25"/>
  <cols>
    <col min="1" max="1" width="15.140625" customWidth="1"/>
    <col min="6" max="6" width="15.7109375" bestFit="1" customWidth="1"/>
    <col min="7" max="7" width="30.140625" bestFit="1" customWidth="1"/>
    <col min="9" max="9" width="16" customWidth="1"/>
    <col min="13" max="13" width="15.7109375" bestFit="1" customWidth="1"/>
  </cols>
  <sheetData>
    <row r="1" spans="1:15" x14ac:dyDescent="0.25">
      <c r="A1" t="s">
        <v>0</v>
      </c>
    </row>
    <row r="3" spans="1:15" x14ac:dyDescent="0.25">
      <c r="A3" s="13" t="s">
        <v>31</v>
      </c>
      <c r="B3" s="13"/>
      <c r="C3" s="13"/>
      <c r="D3" s="13"/>
      <c r="E3" s="13"/>
      <c r="G3" s="14" t="s">
        <v>32</v>
      </c>
      <c r="H3" s="14"/>
      <c r="M3" s="13" t="s">
        <v>33</v>
      </c>
      <c r="N3" s="13"/>
    </row>
    <row r="4" spans="1:15" x14ac:dyDescent="0.25">
      <c r="A4" s="11">
        <v>42830</v>
      </c>
      <c r="B4" s="11"/>
      <c r="C4" s="11"/>
      <c r="D4" s="11"/>
      <c r="E4" s="11"/>
      <c r="G4" s="11">
        <v>43195</v>
      </c>
      <c r="H4" s="12"/>
      <c r="M4" s="7">
        <v>43560</v>
      </c>
      <c r="N4" s="1"/>
    </row>
    <row r="6" spans="1:15" x14ac:dyDescent="0.25">
      <c r="A6" t="s">
        <v>2</v>
      </c>
      <c r="B6">
        <v>26976.17</v>
      </c>
      <c r="G6" t="s">
        <v>2</v>
      </c>
      <c r="H6" s="2">
        <v>28885.85</v>
      </c>
      <c r="M6" t="s">
        <v>2</v>
      </c>
      <c r="N6" s="2">
        <v>19321.77</v>
      </c>
    </row>
    <row r="7" spans="1:15" x14ac:dyDescent="0.25">
      <c r="A7" t="s">
        <v>3</v>
      </c>
      <c r="B7" s="2">
        <v>28885.85</v>
      </c>
      <c r="G7" t="s">
        <v>3</v>
      </c>
      <c r="H7" s="2">
        <v>19321.77</v>
      </c>
      <c r="M7" t="s">
        <v>3</v>
      </c>
      <c r="N7">
        <v>1981.77</v>
      </c>
    </row>
    <row r="8" spans="1:15" x14ac:dyDescent="0.25">
      <c r="A8" t="s">
        <v>1</v>
      </c>
      <c r="B8" s="2">
        <v>5542.3</v>
      </c>
      <c r="D8" t="s">
        <v>15</v>
      </c>
      <c r="E8" s="8">
        <v>9468.33</v>
      </c>
      <c r="G8" t="s">
        <v>1</v>
      </c>
      <c r="H8">
        <v>2170.11</v>
      </c>
      <c r="M8" t="s">
        <v>1</v>
      </c>
      <c r="N8">
        <v>2170.11</v>
      </c>
    </row>
    <row r="9" spans="1:15" x14ac:dyDescent="0.25">
      <c r="E9">
        <v>9168.59</v>
      </c>
      <c r="F9" t="s">
        <v>29</v>
      </c>
    </row>
    <row r="10" spans="1:15" x14ac:dyDescent="0.25">
      <c r="G10" t="s">
        <v>12</v>
      </c>
      <c r="H10" s="2">
        <f>SUM(H7:H9)</f>
        <v>21491.88</v>
      </c>
      <c r="M10" t="s">
        <v>18</v>
      </c>
      <c r="N10">
        <f>SUM(N7:N9)</f>
        <v>4151.88</v>
      </c>
    </row>
    <row r="11" spans="1:15" x14ac:dyDescent="0.25">
      <c r="A11" t="s">
        <v>13</v>
      </c>
      <c r="B11" s="6">
        <f>SUM(B7:B10)</f>
        <v>34428.15</v>
      </c>
      <c r="C11" t="s">
        <v>9</v>
      </c>
    </row>
    <row r="12" spans="1:15" x14ac:dyDescent="0.25">
      <c r="C12" t="s">
        <v>28</v>
      </c>
      <c r="G12" t="s">
        <v>4</v>
      </c>
      <c r="M12" t="s">
        <v>4</v>
      </c>
    </row>
    <row r="14" spans="1:15" s="5" customFormat="1" x14ac:dyDescent="0.25">
      <c r="A14" s="9" t="s">
        <v>16</v>
      </c>
      <c r="B14" s="9" t="s">
        <v>21</v>
      </c>
      <c r="G14" s="5" t="s">
        <v>8</v>
      </c>
      <c r="H14" s="5" t="s">
        <v>5</v>
      </c>
      <c r="I14" s="5" t="s">
        <v>7</v>
      </c>
      <c r="M14">
        <v>3000</v>
      </c>
      <c r="N14"/>
      <c r="O14"/>
    </row>
    <row r="15" spans="1:15" x14ac:dyDescent="0.25">
      <c r="G15">
        <v>7000</v>
      </c>
      <c r="I15" t="s">
        <v>6</v>
      </c>
      <c r="M15">
        <v>2000</v>
      </c>
    </row>
    <row r="16" spans="1:15" x14ac:dyDescent="0.25">
      <c r="A16">
        <v>23212</v>
      </c>
      <c r="B16">
        <v>3738.96</v>
      </c>
      <c r="G16">
        <v>411.46</v>
      </c>
      <c r="M16">
        <v>2000</v>
      </c>
    </row>
    <row r="17" spans="1:15" x14ac:dyDescent="0.25">
      <c r="G17">
        <v>3000</v>
      </c>
      <c r="M17">
        <v>1000</v>
      </c>
    </row>
    <row r="18" spans="1:15" x14ac:dyDescent="0.25">
      <c r="M18">
        <v>8340</v>
      </c>
    </row>
    <row r="19" spans="1:15" x14ac:dyDescent="0.25">
      <c r="A19" t="s">
        <v>20</v>
      </c>
      <c r="H19">
        <v>550</v>
      </c>
      <c r="M19">
        <v>1000</v>
      </c>
    </row>
    <row r="20" spans="1:15" x14ac:dyDescent="0.25">
      <c r="A20" t="s">
        <v>26</v>
      </c>
      <c r="G20">
        <v>2000</v>
      </c>
    </row>
    <row r="21" spans="1:15" x14ac:dyDescent="0.25">
      <c r="M21" s="2">
        <f>SUM(M14:M20)</f>
        <v>17340</v>
      </c>
      <c r="N21" s="9" t="s">
        <v>19</v>
      </c>
      <c r="O21" s="9"/>
    </row>
    <row r="22" spans="1:15" s="3" customFormat="1" x14ac:dyDescent="0.25">
      <c r="A22" s="3" t="s">
        <v>30</v>
      </c>
      <c r="G22" s="4">
        <f>SUM(G15:G21)</f>
        <v>12411.46</v>
      </c>
      <c r="H22" s="4">
        <v>550</v>
      </c>
      <c r="I22" s="4">
        <f>SUM(311.58*11)</f>
        <v>3427.3799999999997</v>
      </c>
      <c r="M22" s="9"/>
      <c r="N22" s="9"/>
      <c r="O22" s="9"/>
    </row>
    <row r="23" spans="1:15" x14ac:dyDescent="0.25">
      <c r="M23" t="s">
        <v>17</v>
      </c>
      <c r="N23">
        <v>0</v>
      </c>
    </row>
    <row r="26" spans="1:15" x14ac:dyDescent="0.25">
      <c r="G26" s="4" t="s">
        <v>10</v>
      </c>
      <c r="H26" s="2">
        <v>8607.0400000000009</v>
      </c>
    </row>
    <row r="27" spans="1:15" x14ac:dyDescent="0.25">
      <c r="G27" s="3" t="s">
        <v>11</v>
      </c>
      <c r="H27" s="2">
        <f>SUM(G22-H26)</f>
        <v>3804.4199999999983</v>
      </c>
    </row>
    <row r="28" spans="1:15" x14ac:dyDescent="0.25">
      <c r="H28" s="2">
        <f>SUM(H26,H27)</f>
        <v>12411.46</v>
      </c>
      <c r="I28" t="s">
        <v>27</v>
      </c>
    </row>
    <row r="31" spans="1:15" x14ac:dyDescent="0.25">
      <c r="G31" s="3" t="s">
        <v>14</v>
      </c>
      <c r="H31" s="4">
        <f>SUM(H26,H22,H35)</f>
        <v>12529.230000000001</v>
      </c>
    </row>
    <row r="33" spans="7:8" x14ac:dyDescent="0.25">
      <c r="G33" s="10" t="s">
        <v>22</v>
      </c>
    </row>
    <row r="34" spans="7:8" x14ac:dyDescent="0.25">
      <c r="H34" s="2"/>
    </row>
    <row r="35" spans="7:8" x14ac:dyDescent="0.25">
      <c r="G35" t="s">
        <v>24</v>
      </c>
      <c r="H35">
        <v>3372.19</v>
      </c>
    </row>
    <row r="36" spans="7:8" x14ac:dyDescent="0.25">
      <c r="G36" t="s">
        <v>25</v>
      </c>
      <c r="H36">
        <v>55.19</v>
      </c>
    </row>
    <row r="37" spans="7:8" x14ac:dyDescent="0.25">
      <c r="G37" t="s">
        <v>23</v>
      </c>
      <c r="H37">
        <f>SUM(H35:H36)</f>
        <v>3427.38</v>
      </c>
    </row>
  </sheetData>
  <mergeCells count="4">
    <mergeCell ref="G4:H4"/>
    <mergeCell ref="A4:E4"/>
    <mergeCell ref="A3:E3"/>
    <mergeCell ref="M3:N3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Laptop</dc:creator>
  <cp:lastModifiedBy>Gina Laptop</cp:lastModifiedBy>
  <dcterms:created xsi:type="dcterms:W3CDTF">2020-01-23T09:08:39Z</dcterms:created>
  <dcterms:modified xsi:type="dcterms:W3CDTF">2020-01-28T21:50:01Z</dcterms:modified>
</cp:coreProperties>
</file>