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19152" windowHeight="943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7" i="1" l="1"/>
  <c r="E31" i="1"/>
  <c r="D36" i="1"/>
  <c r="E64" i="1"/>
  <c r="E61" i="1"/>
  <c r="E56" i="1"/>
  <c r="E51" i="1"/>
  <c r="E66" i="1" s="1"/>
  <c r="E38" i="1"/>
  <c r="E40" i="1"/>
  <c r="E14" i="1"/>
  <c r="E43" i="1" l="1"/>
</calcChain>
</file>

<file path=xl/sharedStrings.xml><?xml version="1.0" encoding="utf-8"?>
<sst xmlns="http://schemas.openxmlformats.org/spreadsheetml/2006/main" count="31" uniqueCount="29">
  <si>
    <t>Evergreen Pension Scheme Accounts</t>
  </si>
  <si>
    <t>Period 14 June 2010 to 5 April 2012</t>
  </si>
  <si>
    <t>Contributions and benefits</t>
  </si>
  <si>
    <t>Transfers in</t>
  </si>
  <si>
    <t>Other Income</t>
  </si>
  <si>
    <t>Benefits Paid</t>
  </si>
  <si>
    <t>Lump Sum</t>
  </si>
  <si>
    <t>Admin Exp</t>
  </si>
  <si>
    <t>Net Total</t>
  </si>
  <si>
    <t>Returns on Investment</t>
  </si>
  <si>
    <t>Invest. Inc.</t>
  </si>
  <si>
    <t>Trust Acc.</t>
  </si>
  <si>
    <t>Cheque Acc.</t>
  </si>
  <si>
    <t>Invest Costs</t>
  </si>
  <si>
    <t>Total Return</t>
  </si>
  <si>
    <t>Cash</t>
  </si>
  <si>
    <t>Land</t>
  </si>
  <si>
    <t>Chequ Acc.</t>
  </si>
  <si>
    <t>Trust Res.</t>
  </si>
  <si>
    <t>Plot 1</t>
  </si>
  <si>
    <t>Plot 2</t>
  </si>
  <si>
    <t>Loans</t>
  </si>
  <si>
    <t>GG 1.</t>
  </si>
  <si>
    <t>GG2</t>
  </si>
  <si>
    <t>GPI 1.</t>
  </si>
  <si>
    <t>Total Assets</t>
  </si>
  <si>
    <t>Net Value of Fund(5th April 2012)</t>
  </si>
  <si>
    <t>Assets within Fund(5th April 2012)</t>
  </si>
  <si>
    <t>5th April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</si>
</sst>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/>
    <xf numFmtId="43" fontId="0" fillId="0" borderId="0" xfId="1" applyFont="1"/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topLeftCell="A2" workbookViewId="0">
      <selection activeCell="E27" sqref="E27"/>
    </sheetView>
  </sheetViews>
  <sheetFormatPr defaultRowHeight="14.4" x14ac:dyDescent="0.3"/>
  <cols>
    <col min="2" max="2" width="11.33203125" customWidth="1"/>
    <col min="3" max="3" width="12.109375" customWidth="1"/>
    <col min="4" max="4" width="12.5546875" bestFit="1" customWidth="1"/>
    <col min="5" max="5" width="14.44140625" customWidth="1"/>
  </cols>
  <sheetData>
    <row r="1" spans="1:5" ht="18" x14ac:dyDescent="0.35">
      <c r="A1" s="3" t="s">
        <v>0</v>
      </c>
    </row>
    <row r="3" spans="1:5" x14ac:dyDescent="0.3">
      <c r="A3" s="2" t="s">
        <v>1</v>
      </c>
    </row>
    <row r="6" spans="1:5" x14ac:dyDescent="0.3">
      <c r="A6" s="2" t="s">
        <v>2</v>
      </c>
      <c r="E6" s="2" t="s">
        <v>28</v>
      </c>
    </row>
    <row r="8" spans="1:5" x14ac:dyDescent="0.3">
      <c r="B8" t="s">
        <v>3</v>
      </c>
    </row>
    <row r="9" spans="1:5" x14ac:dyDescent="0.3">
      <c r="C9" s="1">
        <v>40403</v>
      </c>
      <c r="D9" s="4">
        <v>362930.77</v>
      </c>
      <c r="E9" s="4"/>
    </row>
    <row r="10" spans="1:5" x14ac:dyDescent="0.3">
      <c r="C10" s="1">
        <v>40429</v>
      </c>
      <c r="D10" s="4">
        <v>50316.47</v>
      </c>
      <c r="E10" s="4"/>
    </row>
    <row r="11" spans="1:5" x14ac:dyDescent="0.3">
      <c r="C11" s="1">
        <v>40459</v>
      </c>
      <c r="D11" s="4">
        <v>319187.48</v>
      </c>
      <c r="E11" s="4"/>
    </row>
    <row r="12" spans="1:5" x14ac:dyDescent="0.3">
      <c r="B12" t="s">
        <v>4</v>
      </c>
      <c r="D12" s="4">
        <v>0</v>
      </c>
      <c r="E12" s="4"/>
    </row>
    <row r="13" spans="1:5" x14ac:dyDescent="0.3">
      <c r="D13" s="4"/>
      <c r="E13" s="4"/>
    </row>
    <row r="14" spans="1:5" x14ac:dyDescent="0.3">
      <c r="B14" s="2" t="s">
        <v>8</v>
      </c>
      <c r="D14" s="4"/>
      <c r="E14" s="5">
        <f>SUM(D9:D12)</f>
        <v>732434.72</v>
      </c>
    </row>
    <row r="15" spans="1:5" x14ac:dyDescent="0.3">
      <c r="D15" s="4"/>
      <c r="E15" s="4"/>
    </row>
    <row r="16" spans="1:5" x14ac:dyDescent="0.3">
      <c r="A16" s="2" t="s">
        <v>5</v>
      </c>
      <c r="D16" s="4"/>
      <c r="E16" s="4"/>
    </row>
    <row r="17" spans="2:5" x14ac:dyDescent="0.3">
      <c r="D17" s="4"/>
      <c r="E17" s="4"/>
    </row>
    <row r="18" spans="2:5" x14ac:dyDescent="0.3">
      <c r="B18" t="s">
        <v>6</v>
      </c>
      <c r="D18" s="4"/>
      <c r="E18" s="4"/>
    </row>
    <row r="19" spans="2:5" x14ac:dyDescent="0.3">
      <c r="C19" s="1">
        <v>40406</v>
      </c>
      <c r="D19" s="4">
        <v>90250</v>
      </c>
      <c r="E19" s="4"/>
    </row>
    <row r="20" spans="2:5" x14ac:dyDescent="0.3">
      <c r="C20" s="1">
        <v>40507</v>
      </c>
      <c r="D20" s="4">
        <v>6000</v>
      </c>
      <c r="E20" s="4"/>
    </row>
    <row r="21" spans="2:5" x14ac:dyDescent="0.3">
      <c r="C21" s="1">
        <v>40641</v>
      </c>
      <c r="D21" s="4">
        <v>6000</v>
      </c>
      <c r="E21" s="4"/>
    </row>
    <row r="22" spans="2:5" x14ac:dyDescent="0.3">
      <c r="C22" s="1">
        <v>40687</v>
      </c>
      <c r="D22" s="4">
        <v>4000</v>
      </c>
      <c r="E22" s="4"/>
    </row>
    <row r="23" spans="2:5" x14ac:dyDescent="0.3">
      <c r="C23" s="1">
        <v>40725</v>
      </c>
      <c r="D23" s="4">
        <v>2000</v>
      </c>
      <c r="E23" s="4"/>
    </row>
    <row r="24" spans="2:5" x14ac:dyDescent="0.3">
      <c r="C24" s="1">
        <v>40751</v>
      </c>
      <c r="D24" s="4">
        <v>3000</v>
      </c>
    </row>
    <row r="25" spans="2:5" x14ac:dyDescent="0.3">
      <c r="C25" s="1">
        <v>40779</v>
      </c>
      <c r="D25" s="4">
        <v>3000</v>
      </c>
      <c r="E25" s="4"/>
    </row>
    <row r="26" spans="2:5" x14ac:dyDescent="0.3">
      <c r="C26" s="1">
        <v>40956</v>
      </c>
      <c r="D26" s="4">
        <v>4000</v>
      </c>
      <c r="E26" s="4"/>
    </row>
    <row r="27" spans="2:5" x14ac:dyDescent="0.3">
      <c r="E27" s="4">
        <f>SUM(D19:D26)</f>
        <v>118250</v>
      </c>
    </row>
    <row r="28" spans="2:5" x14ac:dyDescent="0.3">
      <c r="D28" s="4"/>
      <c r="E28" s="4"/>
    </row>
    <row r="29" spans="2:5" x14ac:dyDescent="0.3">
      <c r="B29" t="s">
        <v>7</v>
      </c>
      <c r="D29" s="4"/>
      <c r="E29" s="4">
        <v>2185</v>
      </c>
    </row>
    <row r="30" spans="2:5" x14ac:dyDescent="0.3">
      <c r="D30" s="4"/>
      <c r="E30" s="4"/>
    </row>
    <row r="31" spans="2:5" x14ac:dyDescent="0.3">
      <c r="B31" s="2" t="s">
        <v>8</v>
      </c>
      <c r="D31" s="4"/>
      <c r="E31" s="5">
        <f>E27+E29</f>
        <v>120435</v>
      </c>
    </row>
    <row r="32" spans="2:5" x14ac:dyDescent="0.3">
      <c r="D32" s="4"/>
      <c r="E32" s="4"/>
    </row>
    <row r="33" spans="1:5" x14ac:dyDescent="0.3">
      <c r="A33" s="2" t="s">
        <v>9</v>
      </c>
      <c r="D33" s="4"/>
      <c r="E33" s="4"/>
    </row>
    <row r="34" spans="1:5" x14ac:dyDescent="0.3">
      <c r="D34" s="4"/>
      <c r="E34" s="4"/>
    </row>
    <row r="35" spans="1:5" x14ac:dyDescent="0.3">
      <c r="B35" t="s">
        <v>10</v>
      </c>
      <c r="D35" s="4"/>
      <c r="E35" s="4"/>
    </row>
    <row r="36" spans="1:5" x14ac:dyDescent="0.3">
      <c r="C36" t="s">
        <v>11</v>
      </c>
      <c r="D36" s="4">
        <f>7205.92</f>
        <v>7205.92</v>
      </c>
      <c r="E36" s="4"/>
    </row>
    <row r="37" spans="1:5" x14ac:dyDescent="0.3">
      <c r="C37" t="s">
        <v>12</v>
      </c>
      <c r="D37" s="4">
        <v>610.98</v>
      </c>
      <c r="E37" s="4"/>
    </row>
    <row r="38" spans="1:5" x14ac:dyDescent="0.3">
      <c r="D38" s="4"/>
      <c r="E38" s="4">
        <f>D36+D37</f>
        <v>7816.9</v>
      </c>
    </row>
    <row r="39" spans="1:5" x14ac:dyDescent="0.3">
      <c r="B39" t="s">
        <v>13</v>
      </c>
      <c r="D39" s="4"/>
      <c r="E39" s="4">
        <v>3727.81</v>
      </c>
    </row>
    <row r="40" spans="1:5" x14ac:dyDescent="0.3">
      <c r="B40" s="2" t="s">
        <v>14</v>
      </c>
      <c r="D40" s="4"/>
      <c r="E40" s="5">
        <f>D36+D37-E39</f>
        <v>4089.0899999999997</v>
      </c>
    </row>
    <row r="41" spans="1:5" x14ac:dyDescent="0.3">
      <c r="D41" s="4"/>
      <c r="E41" s="4"/>
    </row>
    <row r="42" spans="1:5" x14ac:dyDescent="0.3">
      <c r="D42" s="4"/>
      <c r="E42" s="4"/>
    </row>
    <row r="43" spans="1:5" x14ac:dyDescent="0.3">
      <c r="A43" s="2" t="s">
        <v>26</v>
      </c>
      <c r="D43" s="4"/>
      <c r="E43" s="5">
        <f>E14-E31+E40</f>
        <v>616088.80999999994</v>
      </c>
    </row>
    <row r="44" spans="1:5" x14ac:dyDescent="0.3">
      <c r="D44" s="4"/>
      <c r="E44" s="4"/>
    </row>
    <row r="45" spans="1:5" x14ac:dyDescent="0.3">
      <c r="D45" s="4"/>
      <c r="E45" s="4"/>
    </row>
    <row r="46" spans="1:5" x14ac:dyDescent="0.3">
      <c r="A46" s="2" t="s">
        <v>27</v>
      </c>
      <c r="D46" s="4"/>
      <c r="E46" s="4"/>
    </row>
    <row r="47" spans="1:5" x14ac:dyDescent="0.3">
      <c r="D47" s="4"/>
      <c r="E47" s="4"/>
    </row>
    <row r="48" spans="1:5" x14ac:dyDescent="0.3">
      <c r="B48" t="s">
        <v>15</v>
      </c>
      <c r="D48" s="4"/>
      <c r="E48" s="4"/>
    </row>
    <row r="49" spans="2:5" x14ac:dyDescent="0.3">
      <c r="C49" t="s">
        <v>17</v>
      </c>
      <c r="D49" s="4">
        <v>113299.29</v>
      </c>
      <c r="E49" s="4"/>
    </row>
    <row r="50" spans="2:5" x14ac:dyDescent="0.3">
      <c r="C50" t="s">
        <v>18</v>
      </c>
      <c r="D50" s="4">
        <v>225205.92</v>
      </c>
      <c r="E50" s="4"/>
    </row>
    <row r="51" spans="2:5" x14ac:dyDescent="0.3">
      <c r="D51" s="4"/>
      <c r="E51" s="4">
        <f>D49+D50</f>
        <v>338505.21</v>
      </c>
    </row>
    <row r="52" spans="2:5" x14ac:dyDescent="0.3">
      <c r="D52" s="4"/>
      <c r="E52" s="4"/>
    </row>
    <row r="53" spans="2:5" x14ac:dyDescent="0.3">
      <c r="B53" t="s">
        <v>16</v>
      </c>
      <c r="D53" s="4"/>
      <c r="E53" s="4"/>
    </row>
    <row r="54" spans="2:5" x14ac:dyDescent="0.3">
      <c r="C54" t="s">
        <v>19</v>
      </c>
      <c r="D54" s="4">
        <v>73000</v>
      </c>
      <c r="E54" s="4"/>
    </row>
    <row r="55" spans="2:5" x14ac:dyDescent="0.3">
      <c r="C55" t="s">
        <v>20</v>
      </c>
      <c r="D55" s="4">
        <v>49000</v>
      </c>
      <c r="E55" s="4"/>
    </row>
    <row r="56" spans="2:5" x14ac:dyDescent="0.3">
      <c r="D56" s="4"/>
      <c r="E56" s="4">
        <f>D54+D55</f>
        <v>122000</v>
      </c>
    </row>
    <row r="57" spans="2:5" x14ac:dyDescent="0.3">
      <c r="D57" s="4"/>
      <c r="E57" s="4"/>
    </row>
    <row r="58" spans="2:5" x14ac:dyDescent="0.3">
      <c r="B58" t="s">
        <v>21</v>
      </c>
      <c r="D58" s="4"/>
      <c r="E58" s="4"/>
    </row>
    <row r="59" spans="2:5" x14ac:dyDescent="0.3">
      <c r="C59" t="s">
        <v>22</v>
      </c>
      <c r="D59" s="4">
        <v>32400</v>
      </c>
      <c r="E59" s="4"/>
    </row>
    <row r="60" spans="2:5" x14ac:dyDescent="0.3">
      <c r="C60" t="s">
        <v>23</v>
      </c>
      <c r="D60" s="4">
        <v>23533.599999999999</v>
      </c>
      <c r="E60" s="4"/>
    </row>
    <row r="61" spans="2:5" x14ac:dyDescent="0.3">
      <c r="D61" s="4"/>
      <c r="E61" s="4">
        <f>D59+D60</f>
        <v>55933.599999999999</v>
      </c>
    </row>
    <row r="62" spans="2:5" x14ac:dyDescent="0.3">
      <c r="C62" t="s">
        <v>24</v>
      </c>
      <c r="D62" s="4">
        <v>33650</v>
      </c>
      <c r="E62" s="4"/>
    </row>
    <row r="63" spans="2:5" x14ac:dyDescent="0.3">
      <c r="C63" t="s">
        <v>24</v>
      </c>
      <c r="D63" s="4">
        <v>66000</v>
      </c>
      <c r="E63" s="4"/>
    </row>
    <row r="64" spans="2:5" x14ac:dyDescent="0.3">
      <c r="D64" s="4"/>
      <c r="E64" s="4">
        <f>D62+D63</f>
        <v>99650</v>
      </c>
    </row>
    <row r="65" spans="2:5" x14ac:dyDescent="0.3">
      <c r="D65" s="4"/>
      <c r="E65" s="4"/>
    </row>
    <row r="66" spans="2:5" x14ac:dyDescent="0.3">
      <c r="B66" s="2" t="s">
        <v>25</v>
      </c>
      <c r="D66" s="4"/>
      <c r="E66" s="5">
        <f>SUM(E51:E64)</f>
        <v>616088.81000000006</v>
      </c>
    </row>
  </sheetData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 &amp; Dad</dc:creator>
  <cp:lastModifiedBy>PP.COM-PC3</cp:lastModifiedBy>
  <cp:lastPrinted>2012-05-24T13:12:00Z</cp:lastPrinted>
  <dcterms:created xsi:type="dcterms:W3CDTF">2012-05-14T14:28:54Z</dcterms:created>
  <dcterms:modified xsi:type="dcterms:W3CDTF">2012-05-24T13:13:38Z</dcterms:modified>
</cp:coreProperties>
</file>