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Metro 2023" sheetId="2" r:id="rId5"/>
    <sheet state="visible" name="AIB 2023" sheetId="3" r:id="rId6"/>
    <sheet state="visible" name="all Banking" sheetId="4" r:id="rId7"/>
  </sheets>
  <definedNames/>
  <calcPr/>
  <extLst>
    <ext uri="GoogleSheetsCustomDataVersion2">
      <go:sheetsCustomData xmlns:go="http://customooxmlschemas.google.com/" r:id="rId8" roundtripDataChecksum="v86qx18SkBOFurgEpPwe0tEuyyPixNS+Nh4yZREyu5I="/>
    </ext>
  </extLst>
</workbook>
</file>

<file path=xl/sharedStrings.xml><?xml version="1.0" encoding="utf-8"?>
<sst xmlns="http://schemas.openxmlformats.org/spreadsheetml/2006/main" count="711" uniqueCount="205">
  <si>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</si>
  <si>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</si>
  <si>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</si>
  <si>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</si>
  <si>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</si>
  <si>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</si>
  <si>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</si>
  <si>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</si>
  <si>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</t>
  </si>
  <si>
    <t>income</t>
  </si>
  <si>
    <t>split</t>
  </si>
  <si>
    <t>Scheme Name</t>
  </si>
  <si>
    <t>Indus Associates Limited ORBS</t>
  </si>
  <si>
    <t>Cash RBS Bank</t>
  </si>
  <si>
    <t>PSTR</t>
  </si>
  <si>
    <t>00771040RH</t>
  </si>
  <si>
    <t>55-58 Stratford Street</t>
  </si>
  <si>
    <t>y</t>
  </si>
  <si>
    <t>Principle Employer / Admin</t>
  </si>
  <si>
    <t>old RC</t>
  </si>
  <si>
    <t>Total Debts</t>
  </si>
  <si>
    <t>Admin ID:</t>
  </si>
  <si>
    <t>SE Loan</t>
  </si>
  <si>
    <t>Y</t>
  </si>
  <si>
    <t>21/12/21</t>
  </si>
  <si>
    <t>Mortgage</t>
  </si>
  <si>
    <t>N</t>
  </si>
  <si>
    <t>Transfers in</t>
  </si>
  <si>
    <t xml:space="preserve">Connected </t>
  </si>
  <si>
    <t>Contributions</t>
  </si>
  <si>
    <t xml:space="preserve">UnConnected </t>
  </si>
  <si>
    <t>Total contributions &amp; transfers:</t>
  </si>
  <si>
    <t>Cash total</t>
  </si>
  <si>
    <t>% fund split</t>
  </si>
  <si>
    <t>Totals</t>
  </si>
  <si>
    <t>IN</t>
  </si>
  <si>
    <t>Employer Contributions</t>
  </si>
  <si>
    <t>Fees</t>
  </si>
  <si>
    <t>bank interest</t>
  </si>
  <si>
    <t>Loan Rep</t>
  </si>
  <si>
    <t>Rent</t>
  </si>
  <si>
    <t>Zafar Chaudhary Drawdown</t>
  </si>
  <si>
    <t>Member Contributions</t>
  </si>
  <si>
    <t>April</t>
  </si>
  <si>
    <t>Third Party Contributions</t>
  </si>
  <si>
    <t xml:space="preserve">May </t>
  </si>
  <si>
    <t>Installment</t>
  </si>
  <si>
    <t>Relief at Source Payments</t>
  </si>
  <si>
    <t>June</t>
  </si>
  <si>
    <t>Debt 1 - Zafar Chaudhary</t>
  </si>
  <si>
    <t>Transfers In</t>
  </si>
  <si>
    <t>July</t>
  </si>
  <si>
    <t>Debt 2 - Zafar Chaudhary</t>
  </si>
  <si>
    <t>Capital Sums Borrowed</t>
  </si>
  <si>
    <t>August</t>
  </si>
  <si>
    <t>Debt 1 - Tariq Areehy</t>
  </si>
  <si>
    <t>Loan repayments In (Capital Only)</t>
  </si>
  <si>
    <t>September</t>
  </si>
  <si>
    <t>Debt 2 - Tariq Areehy</t>
  </si>
  <si>
    <t>OUT</t>
  </si>
  <si>
    <t>October</t>
  </si>
  <si>
    <t>Debt 1 - Nahid Areehy</t>
  </si>
  <si>
    <t>Transfer Out</t>
  </si>
  <si>
    <t>November</t>
  </si>
  <si>
    <t>Debt 2 - Nahid Areehy</t>
  </si>
  <si>
    <t>Lump Sum Payments</t>
  </si>
  <si>
    <t>December</t>
  </si>
  <si>
    <t>Lump Sum Death Payments</t>
  </si>
  <si>
    <t>January</t>
  </si>
  <si>
    <t>TARIQ AREEHY DEBT REPAYMENT</t>
  </si>
  <si>
    <t>Annuity Purchase</t>
  </si>
  <si>
    <t>February</t>
  </si>
  <si>
    <t>ZAFAR CHAUDHAR DEBT REPAYMENT</t>
  </si>
  <si>
    <t>Repayment of borrowing</t>
  </si>
  <si>
    <t>March</t>
  </si>
  <si>
    <t>NAHID AREEHY DEBT REPAYMENT</t>
  </si>
  <si>
    <t>Other?</t>
  </si>
  <si>
    <t>Aggregate of payments</t>
  </si>
  <si>
    <t>Scheme Value</t>
  </si>
  <si>
    <t>Loan Payment Out</t>
  </si>
  <si>
    <t>Credit Interest</t>
  </si>
  <si>
    <t>47177758-20230331</t>
  </si>
  <si>
    <t>29/03/2023</t>
  </si>
  <si>
    <t>Inward Payment</t>
  </si>
  <si>
    <t>FT23088CP64K</t>
  </si>
  <si>
    <t>INDUS FOODS LTD</t>
  </si>
  <si>
    <t>AMIR CHAUDHARY</t>
  </si>
  <si>
    <t>FT23088QF9PH</t>
  </si>
  <si>
    <t>AQIB CHAUDHARY</t>
  </si>
  <si>
    <t>27/03/2023</t>
  </si>
  <si>
    <t>FT23086046H1</t>
  </si>
  <si>
    <t>Outward Faster Payment</t>
  </si>
  <si>
    <t>FT23066KWRS8</t>
  </si>
  <si>
    <t>ZAFAR ALAM CHAUDHARY</t>
  </si>
  <si>
    <t>PENSION PAYMENT</t>
  </si>
  <si>
    <t>FT230668SGTC</t>
  </si>
  <si>
    <t>HMRC Cumbernauld</t>
  </si>
  <si>
    <t>47177758-20230228</t>
  </si>
  <si>
    <t>28/02/2023</t>
  </si>
  <si>
    <t>FT23059PL9C1</t>
  </si>
  <si>
    <t>FT23059RRSXV</t>
  </si>
  <si>
    <t>FT23059BTZ96</t>
  </si>
  <si>
    <t>47177758-20230131</t>
  </si>
  <si>
    <t>30/01/2023</t>
  </si>
  <si>
    <t>FT23030JZNDM</t>
  </si>
  <si>
    <t>FT23030TBK4B</t>
  </si>
  <si>
    <t>26/01/2023</t>
  </si>
  <si>
    <t>FT23026CGKDC</t>
  </si>
  <si>
    <t>47177758-20221231</t>
  </si>
  <si>
    <t>23/12/2022</t>
  </si>
  <si>
    <t>FT22357J9B4D</t>
  </si>
  <si>
    <t>21/12/2022</t>
  </si>
  <si>
    <t>FT223553530R</t>
  </si>
  <si>
    <t>FT22341JTQT7</t>
  </si>
  <si>
    <t>INDUS ORBS</t>
  </si>
  <si>
    <t>INDUS ASSOCIATES L</t>
  </si>
  <si>
    <t>47177758-20221130</t>
  </si>
  <si>
    <t>25/11/2022</t>
  </si>
  <si>
    <t>FT22329K90RP</t>
  </si>
  <si>
    <t>RSA LTD</t>
  </si>
  <si>
    <t>OTH AIB CLOSURE</t>
  </si>
  <si>
    <t>000074INDUSASSOCIATE</t>
  </si>
  <si>
    <t>VIR11223320017566</t>
  </si>
  <si>
    <t>GBP</t>
  </si>
  <si>
    <t>WDG</t>
  </si>
  <si>
    <t>20017566 CLOSURE DR</t>
  </si>
  <si>
    <t>000443229A</t>
  </si>
  <si>
    <t>ANNUAL ADMINISTRATION FEE</t>
  </si>
  <si>
    <t>000418948A</t>
  </si>
  <si>
    <t>NATWEST LOAN REPAYMENT</t>
  </si>
  <si>
    <t>000422024A</t>
  </si>
  <si>
    <t>000425685A</t>
  </si>
  <si>
    <t>000430215A</t>
  </si>
  <si>
    <t>000437780A</t>
  </si>
  <si>
    <t>000441068A</t>
  </si>
  <si>
    <t>000448635A</t>
  </si>
  <si>
    <t>000448637A</t>
  </si>
  <si>
    <t>000435948A</t>
  </si>
  <si>
    <t>ICO</t>
  </si>
  <si>
    <t>20017566 TPR LEVY DR</t>
  </si>
  <si>
    <t>DPG</t>
  </si>
  <si>
    <t>000421281A</t>
  </si>
  <si>
    <t>INDUS FOODS LTD Loan Repayment</t>
  </si>
  <si>
    <t>000424852A</t>
  </si>
  <si>
    <t>000428102A</t>
  </si>
  <si>
    <t>INDUS FOODS LTD LOAN REPAYMENT</t>
  </si>
  <si>
    <t>000434668A</t>
  </si>
  <si>
    <t>000439270A</t>
  </si>
  <si>
    <t>000442554A</t>
  </si>
  <si>
    <t>000445896A</t>
  </si>
  <si>
    <t>LOANREP - INDUS FOODS LTD</t>
  </si>
  <si>
    <t>000421282A</t>
  </si>
  <si>
    <t>INDUS FOODS LTD RENT</t>
  </si>
  <si>
    <t>000433086A</t>
  </si>
  <si>
    <t>000444792A</t>
  </si>
  <si>
    <t>000448636A</t>
  </si>
  <si>
    <t>000438113A</t>
  </si>
  <si>
    <t>000438115A</t>
  </si>
  <si>
    <t>000438114A</t>
  </si>
  <si>
    <t>28/04/2022</t>
  </si>
  <si>
    <t>28/06/2022</t>
  </si>
  <si>
    <t>20/07/2022</t>
  </si>
  <si>
    <t>27/07/2022</t>
  </si>
  <si>
    <t>16/08/2022</t>
  </si>
  <si>
    <t>17/08/2022</t>
  </si>
  <si>
    <t>22/08/2022</t>
  </si>
  <si>
    <t>19/08/2022</t>
  </si>
  <si>
    <t>31/08/2022</t>
  </si>
  <si>
    <t>13/09/2022</t>
  </si>
  <si>
    <t>28/09/2022</t>
  </si>
  <si>
    <t>30/09/2022</t>
  </si>
  <si>
    <t>19/10/2022</t>
  </si>
  <si>
    <t>17/10/2022</t>
  </si>
  <si>
    <t>28/10/2022</t>
  </si>
  <si>
    <t>21/11/2022</t>
  </si>
  <si>
    <t>18/11/2022</t>
  </si>
  <si>
    <t>28/11/2022</t>
  </si>
  <si>
    <t>000398210A</t>
  </si>
  <si>
    <t>INDUS ASSOCIATES Takeover</t>
  </si>
  <si>
    <t>000398929A</t>
  </si>
  <si>
    <t>Takeover &amp; Annual Admin Fee</t>
  </si>
  <si>
    <t>000398931A</t>
  </si>
  <si>
    <t>IFA Annual Management Fee</t>
  </si>
  <si>
    <t>000404300A</t>
  </si>
  <si>
    <t>UK CHAPS FEE</t>
  </si>
  <si>
    <t>000404298A</t>
  </si>
  <si>
    <t>LOAN to Indus Foods Ltd</t>
  </si>
  <si>
    <t>000405481A</t>
  </si>
  <si>
    <t>INDUS FOODS LTD INDUS FOODS LT</t>
  </si>
  <si>
    <t>000406024A</t>
  </si>
  <si>
    <t>000406029A</t>
  </si>
  <si>
    <t>000406031A</t>
  </si>
  <si>
    <t>000406477A</t>
  </si>
  <si>
    <t>000410555A</t>
  </si>
  <si>
    <t>000414733A</t>
  </si>
  <si>
    <t>000414727A</t>
  </si>
  <si>
    <t>000416315A</t>
  </si>
  <si>
    <t>Zafar Chaudhary NETPAY</t>
  </si>
  <si>
    <t>000416316A</t>
  </si>
  <si>
    <t>Zafar Chaudhary PAYE</t>
  </si>
  <si>
    <t>000417518A</t>
  </si>
  <si>
    <t>000417262A</t>
  </si>
  <si>
    <t>000417332A</t>
  </si>
  <si>
    <t>Scheme Fees PAYE &amp; Deed of App</t>
  </si>
  <si>
    <t>000417849A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</si>
</sst>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2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[$£]#,##0.00"/>
    <numFmt numFmtId="169" formatCode="[$£-809]#,##0.00"/>
    <numFmt numFmtId="170" formatCode="_-[$£-809]* #,##0.00_-;\-[$£-809]* #,##0.00_-;_-[$£-809]* &quot;-&quot;??_-;_-@"/>
    <numFmt numFmtId="171" formatCode="mm/dd/yy"/>
    <numFmt numFmtId="172" formatCode="d mmm yy"/>
    <numFmt numFmtId="173" formatCode="mm/dd/yyyy"/>
    <numFmt numFmtId="174" formatCode="dd/mm/yyyy"/>
    <numFmt numFmtId="175" formatCode="d/m/yyyy"/>
  </numFmts>
  <fonts count="2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color theme="1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sz val="11.0"/>
      <color rgb="FF999999"/>
      <name val="Calibri"/>
    </font>
    <font>
      <color rgb="FF999999"/>
      <name val="Calibri"/>
    </font>
    <font>
      <color rgb="FFFF0000"/>
      <name val="Calibri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sz val="11.0"/>
      <color rgb="FFB7B7B7"/>
      <name val="Calibri"/>
    </font>
    <font>
      <color rgb="FFB7B7B7"/>
      <name val="Calibri"/>
    </font>
    <font>
      <color rgb="FFB7B7B7"/>
      <name val="Calibri"/>
      <scheme val="minor"/>
    </font>
    <font>
      <b/>
      <sz val="8.0"/>
      <color rgb="FFFF0000"/>
      <name val="&quot;Liberation Sans&quot;"/>
    </font>
    <font>
      <sz val="9.0"/>
      <color rgb="FFFF0000"/>
      <name val="OpenSans-Regular"/>
    </font>
    <font>
      <sz val="11.0"/>
      <color rgb="FF666666"/>
      <name val="Calibri"/>
    </font>
    <font>
      <b/>
      <color theme="1"/>
      <name val="Calibri"/>
    </font>
    <font>
      <b/>
      <sz val="11.0"/>
      <color rgb="FF666666"/>
      <name val="Calibri"/>
    </font>
    <font>
      <sz val="8.0"/>
      <color theme="1"/>
      <name val="&quot;Liberation Sans&quot;"/>
    </font>
    <font>
      <b/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5" numFmtId="0" xfId="0" applyFont="1"/>
    <xf borderId="0" fillId="0" fontId="5" numFmtId="165" xfId="0" applyAlignment="1" applyFont="1" applyNumberFormat="1">
      <alignment horizontal="center"/>
    </xf>
    <xf borderId="3" fillId="0" fontId="3" numFmtId="0" xfId="0" applyAlignment="1" applyBorder="1" applyFont="1">
      <alignment vertical="bottom"/>
    </xf>
    <xf borderId="4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 readingOrder="0"/>
    </xf>
    <xf borderId="5" fillId="0" fontId="3" numFmtId="165" xfId="0" applyAlignment="1" applyBorder="1" applyFont="1" applyNumberFormat="1">
      <alignment horizontal="center"/>
    </xf>
    <xf borderId="5" fillId="2" fontId="3" numFmtId="166" xfId="0" applyAlignment="1" applyBorder="1" applyFill="1" applyFont="1" applyNumberFormat="1">
      <alignment horizontal="left"/>
    </xf>
    <xf borderId="4" fillId="0" fontId="3" numFmtId="167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0" fillId="0" fontId="4" numFmtId="2" xfId="0" applyFont="1" applyNumberFormat="1"/>
    <xf borderId="0" fillId="0" fontId="5" numFmtId="165" xfId="0" applyAlignment="1" applyFont="1" applyNumberFormat="1">
      <alignment horizontal="center" readingOrder="0"/>
    </xf>
    <xf borderId="5" fillId="2" fontId="3" numFmtId="165" xfId="0" applyAlignment="1" applyBorder="1" applyFont="1" applyNumberFormat="1">
      <alignment horizontal="left"/>
    </xf>
    <xf borderId="4" fillId="0" fontId="3" numFmtId="165" xfId="0" applyAlignment="1" applyBorder="1" applyFont="1" applyNumberFormat="1">
      <alignment horizontal="center" vertical="bottom"/>
    </xf>
    <xf borderId="4" fillId="0" fontId="3" numFmtId="164" xfId="0" applyAlignment="1" applyBorder="1" applyFont="1" applyNumberFormat="1">
      <alignment horizontal="center" vertical="bottom"/>
    </xf>
    <xf borderId="5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4" fillId="0" fontId="6" numFmtId="165" xfId="0" applyAlignment="1" applyBorder="1" applyFont="1" applyNumberFormat="1">
      <alignment horizontal="center"/>
    </xf>
    <xf borderId="5" fillId="0" fontId="6" numFmtId="166" xfId="0" applyAlignment="1" applyBorder="1" applyFont="1" applyNumberFormat="1">
      <alignment horizontal="center"/>
    </xf>
    <xf borderId="4" fillId="0" fontId="6" numFmtId="166" xfId="0" applyAlignment="1" applyBorder="1" applyFont="1" applyNumberFormat="1">
      <alignment horizontal="center"/>
    </xf>
    <xf borderId="5" fillId="0" fontId="3" numFmtId="0" xfId="0" applyAlignment="1" applyBorder="1" applyFont="1">
      <alignment horizontal="left"/>
    </xf>
    <xf borderId="4" fillId="0" fontId="7" numFmtId="165" xfId="0" applyAlignment="1" applyBorder="1" applyFont="1" applyNumberFormat="1">
      <alignment horizontal="center"/>
    </xf>
    <xf borderId="6" fillId="0" fontId="7" numFmtId="166" xfId="0" applyAlignment="1" applyBorder="1" applyFont="1" applyNumberFormat="1">
      <alignment horizontal="center"/>
    </xf>
    <xf borderId="6" fillId="0" fontId="6" numFmtId="166" xfId="0" applyAlignment="1" applyBorder="1" applyFont="1" applyNumberFormat="1">
      <alignment horizontal="center" readingOrder="0"/>
    </xf>
    <xf borderId="6" fillId="0" fontId="6" numFmtId="166" xfId="0" applyAlignment="1" applyBorder="1" applyFont="1" applyNumberFormat="1">
      <alignment horizontal="center"/>
    </xf>
    <xf borderId="0" fillId="0" fontId="5" numFmtId="165" xfId="0" applyAlignment="1" applyFont="1" applyNumberFormat="1">
      <alignment horizontal="center" vertical="bottom"/>
    </xf>
    <xf borderId="5" fillId="0" fontId="4" numFmtId="0" xfId="0" applyBorder="1" applyFont="1"/>
    <xf borderId="5" fillId="0" fontId="4" numFmtId="168" xfId="0" applyAlignment="1" applyBorder="1" applyFont="1" applyNumberFormat="1">
      <alignment horizontal="center"/>
    </xf>
    <xf borderId="5" fillId="0" fontId="8" numFmtId="0" xfId="0" applyBorder="1" applyFont="1"/>
    <xf borderId="0" fillId="0" fontId="5" numFmtId="0" xfId="0" applyAlignment="1" applyFont="1">
      <alignment horizontal="center" vertical="bottom"/>
    </xf>
    <xf borderId="5" fillId="0" fontId="9" numFmtId="0" xfId="0" applyBorder="1" applyFont="1"/>
    <xf borderId="5" fillId="0" fontId="9" numFmtId="168" xfId="0" applyAlignment="1" applyBorder="1" applyFont="1" applyNumberFormat="1">
      <alignment horizontal="center" readingOrder="0"/>
    </xf>
    <xf borderId="5" fillId="0" fontId="9" numFmtId="168" xfId="0" applyAlignment="1" applyBorder="1" applyFont="1" applyNumberFormat="1">
      <alignment horizontal="center"/>
    </xf>
    <xf borderId="5" fillId="0" fontId="4" numFmtId="168" xfId="0" applyAlignment="1" applyBorder="1" applyFont="1" applyNumberFormat="1">
      <alignment horizontal="center" readingOrder="0"/>
    </xf>
    <xf borderId="0" fillId="0" fontId="5" numFmtId="169" xfId="0" applyAlignment="1" applyFont="1" applyNumberFormat="1">
      <alignment horizontal="center"/>
    </xf>
    <xf borderId="7" fillId="0" fontId="5" numFmtId="0" xfId="0" applyAlignment="1" applyBorder="1" applyFont="1">
      <alignment horizontal="center" shrinkToFit="0" wrapText="1"/>
    </xf>
    <xf borderId="8" fillId="0" fontId="5" numFmtId="165" xfId="0" applyAlignment="1" applyBorder="1" applyFont="1" applyNumberFormat="1">
      <alignment horizontal="center"/>
    </xf>
    <xf borderId="4" fillId="0" fontId="5" numFmtId="165" xfId="0" applyAlignment="1" applyBorder="1" applyFont="1" applyNumberFormat="1">
      <alignment horizontal="center"/>
    </xf>
    <xf borderId="9" fillId="0" fontId="5" numFmtId="0" xfId="0" applyAlignment="1" applyBorder="1" applyFont="1">
      <alignment horizontal="center" shrinkToFit="0" wrapText="1"/>
    </xf>
    <xf borderId="10" fillId="0" fontId="5" numFmtId="165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/>
    </xf>
    <xf borderId="11" fillId="0" fontId="5" numFmtId="0" xfId="0" applyAlignment="1" applyBorder="1" applyFont="1">
      <alignment horizontal="center"/>
    </xf>
    <xf borderId="5" fillId="0" fontId="10" numFmtId="165" xfId="0" applyAlignment="1" applyBorder="1" applyFont="1" applyNumberFormat="1">
      <alignment horizontal="center"/>
    </xf>
    <xf borderId="12" fillId="0" fontId="10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13" fillId="0" fontId="5" numFmtId="0" xfId="0" applyAlignment="1" applyBorder="1" applyFont="1">
      <alignment horizontal="center"/>
    </xf>
    <xf borderId="1" fillId="0" fontId="5" numFmtId="165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0" fontId="3" numFmtId="164" xfId="0" applyFont="1" applyNumberFormat="1"/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0" fillId="0" fontId="5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11" numFmtId="166" xfId="0" applyAlignment="1" applyFont="1" applyNumberFormat="1">
      <alignment horizontal="left" shrinkToFit="0" vertical="bottom" wrapText="0"/>
    </xf>
    <xf borderId="0" fillId="0" fontId="4" numFmtId="0" xfId="0" applyAlignment="1" applyFont="1">
      <alignment horizontal="left" readingOrder="0"/>
    </xf>
    <xf borderId="0" fillId="0" fontId="12" numFmtId="0" xfId="0" applyAlignment="1" applyFont="1">
      <alignment readingOrder="0"/>
    </xf>
    <xf borderId="0" fillId="0" fontId="13" numFmtId="166" xfId="0" applyAlignment="1" applyFont="1" applyNumberFormat="1">
      <alignment shrinkToFit="0" vertical="bottom" wrapText="0"/>
    </xf>
    <xf borderId="0" fillId="0" fontId="13" numFmtId="170" xfId="0" applyAlignment="1" applyFont="1" applyNumberFormat="1">
      <alignment horizontal="center" vertical="bottom"/>
    </xf>
    <xf borderId="0" fillId="0" fontId="14" numFmtId="171" xfId="0" applyAlignment="1" applyFont="1" applyNumberFormat="1">
      <alignment horizontal="left"/>
    </xf>
    <xf borderId="0" fillId="0" fontId="15" numFmtId="0" xfId="0" applyFont="1"/>
    <xf borderId="0" fillId="0" fontId="4" numFmtId="168" xfId="0" applyAlignment="1" applyFont="1" applyNumberFormat="1">
      <alignment readingOrder="0"/>
    </xf>
    <xf borderId="0" fillId="0" fontId="3" numFmtId="170" xfId="0" applyAlignment="1" applyFont="1" applyNumberFormat="1">
      <alignment horizontal="center" readingOrder="0" vertical="bottom"/>
    </xf>
    <xf borderId="0" fillId="0" fontId="3" numFmtId="170" xfId="0" applyFont="1" applyNumberFormat="1"/>
    <xf borderId="0" fillId="0" fontId="3" numFmtId="170" xfId="0" applyAlignment="1" applyFont="1" applyNumberFormat="1">
      <alignment horizontal="center" vertical="bottom"/>
    </xf>
    <xf borderId="0" fillId="0" fontId="13" numFmtId="170" xfId="0" applyFont="1" applyNumberFormat="1"/>
    <xf borderId="0" fillId="0" fontId="14" numFmtId="0" xfId="0" applyFont="1"/>
    <xf borderId="5" fillId="0" fontId="13" numFmtId="0" xfId="0" applyAlignment="1" applyBorder="1" applyFont="1">
      <alignment vertical="bottom"/>
    </xf>
    <xf borderId="5" fillId="0" fontId="13" numFmtId="165" xfId="0" applyAlignment="1" applyBorder="1" applyFont="1" applyNumberFormat="1">
      <alignment horizontal="center"/>
    </xf>
    <xf borderId="5" fillId="0" fontId="14" numFmtId="168" xfId="0" applyBorder="1" applyFont="1" applyNumberFormat="1"/>
    <xf borderId="0" fillId="0" fontId="4" numFmtId="168" xfId="0" applyFont="1" applyNumberFormat="1"/>
    <xf borderId="5" fillId="0" fontId="13" numFmtId="0" xfId="0" applyAlignment="1" applyBorder="1" applyFont="1">
      <alignment horizontal="left"/>
    </xf>
    <xf borderId="0" fillId="0" fontId="16" numFmtId="4" xfId="0" applyAlignment="1" applyFont="1" applyNumberFormat="1">
      <alignment vertical="bottom"/>
    </xf>
    <xf borderId="0" fillId="0" fontId="12" numFmtId="4" xfId="0" applyFont="1" applyNumberFormat="1"/>
    <xf borderId="0" fillId="0" fontId="3" numFmtId="170" xfId="0" applyAlignment="1" applyFont="1" applyNumberFormat="1">
      <alignment readingOrder="0"/>
    </xf>
    <xf borderId="0" fillId="0" fontId="6" numFmtId="170" xfId="0" applyAlignment="1" applyFont="1" applyNumberFormat="1">
      <alignment horizontal="center" vertical="bottom"/>
    </xf>
    <xf borderId="5" fillId="0" fontId="14" numFmtId="0" xfId="0" applyBorder="1" applyFont="1"/>
    <xf borderId="0" fillId="0" fontId="6" numFmtId="165" xfId="0" applyAlignment="1" applyFont="1" applyNumberFormat="1">
      <alignment horizontal="center"/>
    </xf>
    <xf borderId="0" fillId="0" fontId="3" numFmtId="168" xfId="0" applyFont="1" applyNumberFormat="1"/>
    <xf borderId="0" fillId="0" fontId="14" numFmtId="168" xfId="0" applyFont="1" applyNumberFormat="1"/>
    <xf borderId="0" fillId="0" fontId="6" numFmtId="170" xfId="0" applyAlignment="1" applyFont="1" applyNumberFormat="1">
      <alignment readingOrder="0"/>
    </xf>
    <xf borderId="0" fillId="0" fontId="16" numFmtId="0" xfId="0" applyAlignment="1" applyFont="1">
      <alignment vertical="bottom"/>
    </xf>
    <xf borderId="0" fillId="0" fontId="12" numFmtId="170" xfId="0" applyFont="1" applyNumberFormat="1"/>
    <xf borderId="0" fillId="0" fontId="12" numFmtId="0" xfId="0" applyFont="1"/>
    <xf borderId="14" fillId="0" fontId="3" numFmtId="165" xfId="0" applyAlignment="1" applyBorder="1" applyFont="1" applyNumberFormat="1">
      <alignment horizontal="center"/>
    </xf>
    <xf borderId="0" fillId="0" fontId="5" numFmtId="170" xfId="0" applyFont="1" applyNumberFormat="1"/>
    <xf borderId="15" fillId="0" fontId="3" numFmtId="165" xfId="0" applyAlignment="1" applyBorder="1" applyFont="1" applyNumberFormat="1">
      <alignment horizontal="center"/>
    </xf>
    <xf borderId="0" fillId="0" fontId="9" numFmtId="0" xfId="0" applyFont="1"/>
    <xf borderId="0" fillId="2" fontId="17" numFmtId="0" xfId="0" applyAlignment="1" applyFont="1">
      <alignment readingOrder="0" vertical="top"/>
    </xf>
    <xf borderId="0" fillId="0" fontId="12" numFmtId="4" xfId="0" applyAlignment="1" applyFont="1" applyNumberFormat="1">
      <alignment readingOrder="0"/>
    </xf>
    <xf borderId="0" fillId="0" fontId="9" numFmtId="4" xfId="0" applyFont="1" applyNumberFormat="1"/>
    <xf borderId="0" fillId="0" fontId="9" numFmtId="172" xfId="0" applyFont="1" applyNumberFormat="1"/>
    <xf borderId="0" fillId="0" fontId="18" numFmtId="170" xfId="0" applyAlignment="1" applyFont="1" applyNumberFormat="1">
      <alignment horizontal="center" vertical="bottom"/>
    </xf>
    <xf borderId="0" fillId="0" fontId="18" numFmtId="170" xfId="0" applyFont="1" applyNumberFormat="1"/>
    <xf borderId="0" fillId="0" fontId="12" numFmtId="165" xfId="0" applyFont="1" applyNumberFormat="1"/>
    <xf borderId="0" fillId="0" fontId="4" numFmtId="169" xfId="0" applyFont="1" applyNumberFormat="1"/>
    <xf borderId="0" fillId="0" fontId="19" numFmtId="0" xfId="0" applyFont="1"/>
    <xf borderId="0" fillId="0" fontId="19" numFmtId="169" xfId="0" applyFont="1" applyNumberFormat="1"/>
    <xf borderId="0" fillId="0" fontId="20" numFmtId="170" xfId="0" applyFont="1" applyNumberFormat="1"/>
    <xf borderId="0" fillId="0" fontId="21" numFmtId="173" xfId="0" applyAlignment="1" applyFont="1" applyNumberFormat="1">
      <alignment horizontal="left" readingOrder="0"/>
    </xf>
    <xf borderId="0" fillId="0" fontId="21" numFmtId="0" xfId="0" applyAlignment="1" applyFont="1">
      <alignment horizontal="left" readingOrder="0"/>
    </xf>
    <xf borderId="0" fillId="0" fontId="21" numFmtId="0" xfId="0" applyAlignment="1" applyFont="1">
      <alignment horizontal="right" readingOrder="0"/>
    </xf>
    <xf borderId="0" fillId="0" fontId="22" numFmtId="174" xfId="0" applyAlignment="1" applyFont="1" applyNumberFormat="1">
      <alignment vertical="bottom"/>
    </xf>
    <xf borderId="0" fillId="0" fontId="22" numFmtId="0" xfId="0" applyAlignment="1" applyFont="1">
      <alignment vertical="bottom"/>
    </xf>
    <xf borderId="0" fillId="0" fontId="22" numFmtId="175" xfId="0" applyAlignment="1" applyFont="1" applyNumberFormat="1">
      <alignment vertical="bottom"/>
    </xf>
    <xf borderId="0" fillId="0" fontId="22" numFmtId="0" xfId="0" applyAlignment="1" applyFont="1">
      <alignment horizontal="right" vertical="bottom"/>
    </xf>
    <xf borderId="0" fillId="0" fontId="22" numFmtId="4" xfId="0" applyAlignment="1" applyFont="1" applyNumberFormat="1">
      <alignment vertical="bottom"/>
    </xf>
    <xf borderId="0" fillId="0" fontId="10" numFmtId="0" xfId="0" applyAlignment="1" applyFont="1">
      <alignment vertical="bottom"/>
    </xf>
    <xf borderId="0" fillId="0" fontId="12" numFmtId="173" xfId="0" applyAlignment="1" applyFont="1" applyNumberFormat="1">
      <alignment readingOrder="0"/>
    </xf>
    <xf borderId="0" fillId="0" fontId="21" numFmtId="174" xfId="0" applyAlignment="1" applyFont="1" applyNumberFormat="1">
      <alignment vertical="bottom"/>
    </xf>
    <xf borderId="0" fillId="0" fontId="21" numFmtId="0" xfId="0" applyAlignment="1" applyFont="1">
      <alignment vertical="bottom"/>
    </xf>
    <xf borderId="0" fillId="0" fontId="21" numFmtId="4" xfId="0" applyAlignment="1" applyFont="1" applyNumberFormat="1">
      <alignment vertical="bottom"/>
    </xf>
    <xf borderId="0" fillId="0" fontId="11" numFmtId="0" xfId="0" applyAlignment="1" applyFont="1">
      <alignment vertical="bottom"/>
    </xf>
    <xf borderId="0" fillId="0" fontId="21" numFmtId="175" xfId="0" applyAlignment="1" applyFont="1" applyNumberFormat="1">
      <alignment vertical="bottom"/>
    </xf>
    <xf borderId="0" fillId="0" fontId="2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26.86"/>
    <col customWidth="1" min="4" max="4" width="11.0"/>
    <col customWidth="1" min="5" max="5" width="23.29"/>
    <col customWidth="1" min="6" max="6" width="15.71"/>
    <col customWidth="1" min="7" max="7" width="11.57"/>
    <col customWidth="1" min="8" max="8" width="12.71"/>
    <col customWidth="1" min="9" max="9" width="16.86"/>
    <col customWidth="1" min="10" max="10" width="12.86"/>
    <col customWidth="1" min="11" max="11" width="15.29"/>
    <col customWidth="1" min="12" max="12" width="12.43"/>
  </cols>
  <sheetData>
    <row r="1">
      <c r="A1" s="1" t="s">
        <v>0</v>
      </c>
      <c r="B1" s="2">
        <v>45021.0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5" t="s">
        <v>10</v>
      </c>
    </row>
    <row r="2">
      <c r="A2" s="6" t="s">
        <v>11</v>
      </c>
      <c r="B2" s="7" t="s">
        <v>12</v>
      </c>
      <c r="C2" s="8" t="s">
        <v>13</v>
      </c>
      <c r="D2" s="9"/>
      <c r="E2" s="10">
        <v>39451.82</v>
      </c>
      <c r="F2" s="9">
        <v>17045.84</v>
      </c>
      <c r="G2" s="11"/>
      <c r="H2" s="11"/>
      <c r="I2" s="12"/>
      <c r="J2" s="13"/>
      <c r="K2" s="14">
        <f>E30</f>
        <v>102.25</v>
      </c>
      <c r="L2" s="15"/>
    </row>
    <row r="3">
      <c r="A3" s="6" t="s">
        <v>14</v>
      </c>
      <c r="B3" s="16" t="s">
        <v>15</v>
      </c>
      <c r="C3" s="17" t="s">
        <v>16</v>
      </c>
      <c r="D3" s="9" t="s">
        <v>17</v>
      </c>
      <c r="E3" s="9">
        <v>525000.0</v>
      </c>
      <c r="F3" s="9">
        <v>525000.0</v>
      </c>
      <c r="G3" s="18"/>
      <c r="H3" s="19"/>
      <c r="I3" s="20"/>
      <c r="J3" s="20"/>
      <c r="K3" s="14">
        <f>H30</f>
        <v>49375</v>
      </c>
      <c r="L3" s="15"/>
    </row>
    <row r="4">
      <c r="A4" s="6" t="s">
        <v>18</v>
      </c>
      <c r="B4" s="16" t="s">
        <v>19</v>
      </c>
      <c r="C4" s="21" t="s">
        <v>20</v>
      </c>
      <c r="D4" s="9" t="s">
        <v>17</v>
      </c>
      <c r="E4" s="22">
        <f t="shared" ref="E4:E5" si="1">F4-I4</f>
        <v>353612.55</v>
      </c>
      <c r="F4" s="9">
        <v>417881.32</v>
      </c>
      <c r="G4" s="18"/>
      <c r="H4" s="19"/>
      <c r="I4" s="23">
        <f>M26</f>
        <v>64268.77</v>
      </c>
      <c r="J4" s="23"/>
      <c r="K4" s="24">
        <f>O26</f>
        <v>14710.54</v>
      </c>
      <c r="L4" s="15"/>
    </row>
    <row r="5">
      <c r="A5" s="6" t="s">
        <v>21</v>
      </c>
      <c r="B5" s="7"/>
      <c r="C5" s="25" t="s">
        <v>22</v>
      </c>
      <c r="D5" s="9" t="s">
        <v>23</v>
      </c>
      <c r="E5" s="22">
        <f t="shared" si="1"/>
        <v>230000</v>
      </c>
      <c r="F5" s="9">
        <v>285000.0</v>
      </c>
      <c r="G5" s="26">
        <v>300000.0</v>
      </c>
      <c r="H5" s="27" t="s">
        <v>24</v>
      </c>
      <c r="I5" s="28">
        <v>55000.0</v>
      </c>
      <c r="J5" s="29"/>
      <c r="K5" s="28">
        <v>5775.0</v>
      </c>
      <c r="L5" s="15"/>
    </row>
    <row r="6">
      <c r="A6" s="6"/>
      <c r="B6" s="30"/>
      <c r="C6" s="31"/>
      <c r="D6" s="31"/>
      <c r="E6" s="32"/>
      <c r="F6" s="31"/>
      <c r="G6" s="31"/>
      <c r="H6" s="31"/>
      <c r="I6" s="33"/>
      <c r="J6" s="31"/>
      <c r="K6" s="31"/>
      <c r="L6" s="15"/>
    </row>
    <row r="7">
      <c r="A7" s="6"/>
      <c r="B7" s="34"/>
      <c r="C7" s="35" t="s">
        <v>25</v>
      </c>
      <c r="D7" s="35" t="s">
        <v>26</v>
      </c>
      <c r="E7" s="36">
        <v>0.0</v>
      </c>
      <c r="F7" s="37">
        <v>-139295.2</v>
      </c>
      <c r="G7" s="31"/>
      <c r="H7" s="31"/>
      <c r="I7" s="31"/>
      <c r="J7" s="31"/>
      <c r="K7" s="31"/>
      <c r="L7" s="15"/>
    </row>
    <row r="8">
      <c r="A8" s="6"/>
      <c r="B8" s="7"/>
      <c r="C8" s="31"/>
      <c r="D8" s="31"/>
      <c r="E8" s="32"/>
      <c r="F8" s="31"/>
      <c r="G8" s="31"/>
      <c r="H8" s="31"/>
      <c r="I8" s="31"/>
      <c r="J8" s="31"/>
      <c r="K8" s="31"/>
      <c r="L8" s="15"/>
    </row>
    <row r="9">
      <c r="A9" s="6"/>
      <c r="B9" s="7"/>
      <c r="C9" s="31"/>
      <c r="D9" s="31"/>
      <c r="E9" s="38"/>
      <c r="F9" s="31"/>
      <c r="G9" s="31"/>
      <c r="H9" s="31"/>
      <c r="I9" s="31"/>
      <c r="J9" s="31"/>
      <c r="K9" s="31"/>
      <c r="L9" s="15"/>
    </row>
    <row r="10">
      <c r="A10" s="6" t="s">
        <v>27</v>
      </c>
      <c r="B10" s="7"/>
      <c r="C10" s="31"/>
      <c r="D10" s="31"/>
      <c r="E10" s="31"/>
      <c r="F10" s="31"/>
      <c r="G10" s="31"/>
      <c r="H10" s="31"/>
      <c r="I10" s="31"/>
      <c r="J10" s="31"/>
      <c r="K10" s="31"/>
    </row>
    <row r="11">
      <c r="A11" s="6" t="s">
        <v>27</v>
      </c>
      <c r="B11" s="39"/>
      <c r="C11" s="40" t="s">
        <v>28</v>
      </c>
      <c r="D11" s="41"/>
      <c r="E11" s="42">
        <f>E3+E4+E5</f>
        <v>1108612.55</v>
      </c>
      <c r="F11" s="42"/>
      <c r="G11" s="42"/>
      <c r="H11" s="42"/>
      <c r="I11" s="42" t="str">
        <f t="shared" ref="I11:I12" si="2">I3</f>
        <v/>
      </c>
      <c r="J11" s="42"/>
      <c r="K11" s="42">
        <f t="shared" ref="K11:K12" si="3">K3</f>
        <v>49375</v>
      </c>
    </row>
    <row r="12">
      <c r="A12" s="6" t="s">
        <v>29</v>
      </c>
      <c r="B12" s="39"/>
      <c r="C12" s="43" t="s">
        <v>30</v>
      </c>
      <c r="D12" s="44"/>
      <c r="E12" s="45"/>
      <c r="F12" s="45">
        <f>SUM(F3:F5)</f>
        <v>1227881.32</v>
      </c>
      <c r="G12" s="45"/>
      <c r="H12" s="45"/>
      <c r="I12" s="45">
        <f t="shared" si="2"/>
        <v>64268.77</v>
      </c>
      <c r="J12" s="45"/>
      <c r="K12" s="45">
        <f t="shared" si="3"/>
        <v>14710.54</v>
      </c>
    </row>
    <row r="13">
      <c r="A13" s="6" t="s">
        <v>31</v>
      </c>
      <c r="B13" s="7"/>
      <c r="C13" s="46" t="s">
        <v>32</v>
      </c>
      <c r="D13" s="47" t="str">
        <f t="shared" ref="D13:G13" si="4">D2</f>
        <v/>
      </c>
      <c r="E13" s="47">
        <f t="shared" si="4"/>
        <v>39451.82</v>
      </c>
      <c r="F13" s="48">
        <f t="shared" si="4"/>
        <v>17045.84</v>
      </c>
      <c r="G13" s="48" t="str">
        <f t="shared" si="4"/>
        <v/>
      </c>
      <c r="H13" s="48"/>
      <c r="I13" s="48" t="str">
        <f>I2</f>
        <v/>
      </c>
      <c r="J13" s="48"/>
      <c r="K13" s="48">
        <f>K2</f>
        <v>102.25</v>
      </c>
    </row>
    <row r="14">
      <c r="A14" s="6" t="s">
        <v>33</v>
      </c>
      <c r="B14" s="49"/>
      <c r="C14" s="50" t="s">
        <v>34</v>
      </c>
      <c r="D14" s="51">
        <f t="shared" ref="D14:G14" si="5">SUM(D11:D13)</f>
        <v>0</v>
      </c>
      <c r="E14" s="51">
        <f t="shared" si="5"/>
        <v>1148064.37</v>
      </c>
      <c r="F14" s="51">
        <f t="shared" si="5"/>
        <v>1244927.16</v>
      </c>
      <c r="G14" s="51">
        <f t="shared" si="5"/>
        <v>0</v>
      </c>
      <c r="H14" s="51"/>
      <c r="I14" s="51">
        <f>SUM(I11:I13)</f>
        <v>64268.77</v>
      </c>
      <c r="J14" s="51"/>
      <c r="K14" s="51">
        <f>SUM(K11:K12)</f>
        <v>64085.54</v>
      </c>
    </row>
    <row r="15">
      <c r="A15" s="6" t="s">
        <v>35</v>
      </c>
      <c r="B15" s="52"/>
      <c r="J15" s="53"/>
    </row>
    <row r="16">
      <c r="A16" s="54" t="s">
        <v>36</v>
      </c>
      <c r="B16" s="55">
        <v>3000.0</v>
      </c>
      <c r="C16" s="56"/>
      <c r="D16" s="57" t="s">
        <v>37</v>
      </c>
      <c r="E16" s="57" t="s">
        <v>38</v>
      </c>
      <c r="F16" s="58" t="s">
        <v>25</v>
      </c>
      <c r="G16" s="59" t="s">
        <v>39</v>
      </c>
      <c r="H16" s="60" t="s">
        <v>40</v>
      </c>
      <c r="I16" s="61" t="s">
        <v>41</v>
      </c>
      <c r="J16" s="62">
        <v>-30000.0</v>
      </c>
      <c r="K16" s="63"/>
      <c r="L16" s="64"/>
    </row>
    <row r="17">
      <c r="A17" s="54" t="s">
        <v>42</v>
      </c>
      <c r="B17" s="52">
        <v>0.0</v>
      </c>
      <c r="C17" s="5" t="s">
        <v>43</v>
      </c>
      <c r="D17" s="65">
        <v>2700.0</v>
      </c>
      <c r="E17" s="66">
        <v>10.3</v>
      </c>
      <c r="F17" s="67">
        <v>-1838.8</v>
      </c>
      <c r="G17" s="68">
        <v>5525.0</v>
      </c>
      <c r="H17" s="68">
        <v>9875.0</v>
      </c>
      <c r="I17" s="61"/>
      <c r="J17" s="69"/>
      <c r="K17" s="70"/>
      <c r="L17" s="64"/>
    </row>
    <row r="18">
      <c r="A18" s="54" t="s">
        <v>44</v>
      </c>
      <c r="B18" s="52">
        <v>0.0</v>
      </c>
      <c r="C18" s="5" t="s">
        <v>45</v>
      </c>
      <c r="D18" s="65">
        <v>40.0</v>
      </c>
      <c r="E18" s="66">
        <v>20.1</v>
      </c>
      <c r="F18" s="67">
        <v>-1838.8</v>
      </c>
      <c r="G18" s="68">
        <v>5525.0</v>
      </c>
      <c r="H18" s="68">
        <v>9875.0</v>
      </c>
      <c r="I18" s="61"/>
      <c r="J18" s="69"/>
      <c r="K18" s="70"/>
      <c r="L18" s="64"/>
      <c r="M18" s="60" t="s">
        <v>46</v>
      </c>
    </row>
    <row r="19">
      <c r="A19" s="54" t="s">
        <v>47</v>
      </c>
      <c r="B19" s="52">
        <v>0.0</v>
      </c>
      <c r="C19" s="5" t="s">
        <v>48</v>
      </c>
      <c r="D19" s="65">
        <v>38.0</v>
      </c>
      <c r="E19" s="66">
        <v>21.46</v>
      </c>
      <c r="F19" s="67">
        <v>-1838.8</v>
      </c>
      <c r="G19" s="68">
        <v>5525.0</v>
      </c>
      <c r="H19" s="68">
        <v>9875.0</v>
      </c>
      <c r="I19" s="71" t="s">
        <v>49</v>
      </c>
      <c r="J19" s="72"/>
      <c r="K19" s="73">
        <v>76182.4</v>
      </c>
      <c r="L19" s="64"/>
      <c r="M19" s="68">
        <v>10883.2</v>
      </c>
    </row>
    <row r="20">
      <c r="A20" s="54" t="s">
        <v>50</v>
      </c>
      <c r="B20" s="52">
        <v>0.0</v>
      </c>
      <c r="C20" s="5" t="s">
        <v>51</v>
      </c>
      <c r="D20" s="74"/>
      <c r="E20" s="66">
        <v>24.67</v>
      </c>
      <c r="F20" s="67">
        <v>-1838.8</v>
      </c>
      <c r="G20" s="68">
        <v>5525.0</v>
      </c>
      <c r="H20" s="68">
        <v>9875.0</v>
      </c>
      <c r="I20" s="75" t="s">
        <v>52</v>
      </c>
      <c r="J20" s="72"/>
      <c r="K20" s="73">
        <v>87796.83</v>
      </c>
      <c r="L20" s="64"/>
      <c r="M20" s="68">
        <v>10974.61</v>
      </c>
      <c r="N20" s="76">
        <v>26860.86</v>
      </c>
      <c r="O20" s="77">
        <f>N20-(M19+M20)</f>
        <v>5003.05</v>
      </c>
    </row>
    <row r="21" ht="15.75" customHeight="1">
      <c r="A21" s="54" t="s">
        <v>53</v>
      </c>
      <c r="B21" s="52">
        <v>0.0</v>
      </c>
      <c r="C21" s="5" t="s">
        <v>54</v>
      </c>
      <c r="D21" s="74"/>
      <c r="E21" s="78">
        <v>25.72</v>
      </c>
      <c r="F21" s="67">
        <v>-1838.8</v>
      </c>
      <c r="G21" s="68">
        <v>5525.0</v>
      </c>
      <c r="H21" s="79">
        <v>9875.0</v>
      </c>
      <c r="I21" s="80" t="s">
        <v>55</v>
      </c>
      <c r="J21" s="80"/>
      <c r="K21" s="73">
        <v>68297.6</v>
      </c>
      <c r="L21" s="64"/>
      <c r="M21" s="68">
        <v>9756.8</v>
      </c>
    </row>
    <row r="22" ht="15.75" customHeight="1">
      <c r="A22" s="54" t="s">
        <v>56</v>
      </c>
      <c r="B22" s="81">
        <f>I5</f>
        <v>55000</v>
      </c>
      <c r="C22" s="5" t="s">
        <v>57</v>
      </c>
      <c r="D22" s="74"/>
      <c r="F22" s="67">
        <v>-1838.8</v>
      </c>
      <c r="G22" s="67">
        <v>5525.0</v>
      </c>
      <c r="H22" s="68"/>
      <c r="I22" s="80" t="s">
        <v>58</v>
      </c>
      <c r="J22" s="80"/>
      <c r="K22" s="73">
        <v>78709.95</v>
      </c>
      <c r="L22" s="64"/>
      <c r="M22" s="68">
        <v>9838.75</v>
      </c>
      <c r="N22" s="76">
        <v>24080.8</v>
      </c>
      <c r="O22" s="77">
        <f>N22-(M21+M22)</f>
        <v>4485.25</v>
      </c>
    </row>
    <row r="23" ht="15.75" customHeight="1">
      <c r="A23" s="6" t="s">
        <v>59</v>
      </c>
      <c r="B23" s="52"/>
      <c r="C23" s="5" t="s">
        <v>60</v>
      </c>
      <c r="D23" s="82"/>
      <c r="E23" s="67"/>
      <c r="F23" s="67">
        <v>-1838.8</v>
      </c>
      <c r="G23" s="67">
        <v>5525.0</v>
      </c>
      <c r="H23" s="68"/>
      <c r="I23" s="80" t="s">
        <v>61</v>
      </c>
      <c r="J23" s="80"/>
      <c r="K23" s="73">
        <v>79520.0</v>
      </c>
      <c r="L23" s="64"/>
      <c r="M23" s="68">
        <v>11360.0</v>
      </c>
    </row>
    <row r="24" ht="15.75" customHeight="1">
      <c r="A24" s="54" t="s">
        <v>62</v>
      </c>
      <c r="B24" s="52">
        <v>0.0</v>
      </c>
      <c r="C24" s="5" t="s">
        <v>63</v>
      </c>
      <c r="D24" s="82"/>
      <c r="E24" s="67"/>
      <c r="F24" s="67">
        <v>-1838.8</v>
      </c>
      <c r="G24" s="67">
        <v>5525.0</v>
      </c>
      <c r="I24" s="80" t="s">
        <v>64</v>
      </c>
      <c r="J24" s="80"/>
      <c r="K24" s="73">
        <v>91643.27</v>
      </c>
      <c r="L24" s="83">
        <f>sum(K19:K24)</f>
        <v>482150.05</v>
      </c>
      <c r="M24" s="68">
        <v>11455.41</v>
      </c>
      <c r="N24" s="76">
        <v>28037.65</v>
      </c>
      <c r="O24" s="77">
        <f>N24-(M23+M24)</f>
        <v>5222.24</v>
      </c>
    </row>
    <row r="25" ht="15.75" customHeight="1">
      <c r="A25" s="54" t="s">
        <v>65</v>
      </c>
      <c r="B25" s="52">
        <v>0.0</v>
      </c>
      <c r="C25" s="5" t="s">
        <v>66</v>
      </c>
      <c r="D25" s="82"/>
      <c r="E25" s="67"/>
      <c r="F25" s="84">
        <v>-127337.18</v>
      </c>
      <c r="G25" s="67">
        <v>5525.0</v>
      </c>
      <c r="H25" s="67"/>
    </row>
    <row r="26" ht="15.75" customHeight="1">
      <c r="A26" s="54" t="s">
        <v>67</v>
      </c>
      <c r="B26" s="52">
        <v>0.0</v>
      </c>
      <c r="C26" s="5" t="s">
        <v>68</v>
      </c>
      <c r="D26" s="82"/>
      <c r="E26" s="67"/>
      <c r="F26" s="67"/>
      <c r="G26" s="67">
        <v>5525.0</v>
      </c>
      <c r="H26" s="67"/>
      <c r="I26" s="85" t="s">
        <v>69</v>
      </c>
      <c r="J26" s="76">
        <v>24080.8</v>
      </c>
      <c r="M26" s="86">
        <f t="shared" ref="M26:O26" si="6">sum(M19:M24)</f>
        <v>64268.77</v>
      </c>
      <c r="N26" s="87">
        <f t="shared" si="6"/>
        <v>78979.31</v>
      </c>
      <c r="O26" s="87">
        <f t="shared" si="6"/>
        <v>14710.54</v>
      </c>
    </row>
    <row r="27" ht="15.75" customHeight="1">
      <c r="A27" s="54" t="s">
        <v>70</v>
      </c>
      <c r="B27" s="52">
        <v>0.0</v>
      </c>
      <c r="C27" s="5" t="s">
        <v>71</v>
      </c>
      <c r="D27" s="82"/>
      <c r="E27" s="67"/>
      <c r="F27" s="67"/>
      <c r="G27" s="67">
        <v>5525.0</v>
      </c>
      <c r="H27" s="67"/>
      <c r="I27" s="85" t="s">
        <v>72</v>
      </c>
      <c r="J27" s="76">
        <v>26860.86</v>
      </c>
    </row>
    <row r="28" ht="15.75" customHeight="1">
      <c r="A28" s="54" t="s">
        <v>73</v>
      </c>
      <c r="B28" s="81">
        <f>-F30</f>
        <v>142047.58</v>
      </c>
      <c r="C28" s="5" t="s">
        <v>74</v>
      </c>
      <c r="D28" s="82"/>
      <c r="E28" s="67"/>
      <c r="F28" s="67"/>
      <c r="G28" s="67"/>
      <c r="H28" s="67"/>
      <c r="I28" s="85" t="s">
        <v>75</v>
      </c>
      <c r="J28" s="76">
        <v>28037.65</v>
      </c>
      <c r="L28" s="77">
        <f>sum(J26:J28)</f>
        <v>78979.31</v>
      </c>
    </row>
    <row r="29" ht="15.75" customHeight="1">
      <c r="A29" s="54" t="s">
        <v>76</v>
      </c>
      <c r="B29" s="88">
        <f>D30</f>
        <v>2778</v>
      </c>
      <c r="C29" s="5" t="s">
        <v>43</v>
      </c>
      <c r="D29" s="82"/>
      <c r="E29" s="67"/>
      <c r="F29" s="67"/>
      <c r="G29" s="67"/>
      <c r="H29" s="67"/>
    </row>
    <row r="30" ht="15.75" customHeight="1">
      <c r="A30" s="5" t="s">
        <v>77</v>
      </c>
      <c r="B30" s="52">
        <f>SUM(B16:B29)</f>
        <v>202825.58</v>
      </c>
      <c r="D30" s="89">
        <f t="shared" ref="D30:H30" si="7">SUM(D17:D29)</f>
        <v>2778</v>
      </c>
      <c r="E30" s="89">
        <f t="shared" si="7"/>
        <v>102.25</v>
      </c>
      <c r="F30" s="89">
        <f t="shared" si="7"/>
        <v>-142047.58</v>
      </c>
      <c r="G30" s="89">
        <f t="shared" si="7"/>
        <v>60775</v>
      </c>
      <c r="H30" s="89">
        <f t="shared" si="7"/>
        <v>49375</v>
      </c>
      <c r="I30" s="89"/>
      <c r="J30" s="89"/>
    </row>
    <row r="31" ht="15.75" customHeight="1">
      <c r="A31" s="5" t="s">
        <v>78</v>
      </c>
      <c r="B31" s="90">
        <f>E14</f>
        <v>1148064.37</v>
      </c>
      <c r="D31" s="91"/>
      <c r="F31" s="92" t="s">
        <v>79</v>
      </c>
      <c r="J31" s="93"/>
    </row>
    <row r="32" ht="15.75" customHeight="1">
      <c r="C32" s="94"/>
      <c r="D32" s="95"/>
      <c r="E32" s="96"/>
      <c r="F32" s="97"/>
      <c r="G32" s="87">
        <f>5000*11</f>
        <v>55000</v>
      </c>
    </row>
    <row r="33" ht="15.75" customHeight="1">
      <c r="B33" s="98">
        <f>B22+B28+B29</f>
        <v>199825.58</v>
      </c>
      <c r="E33" s="96"/>
      <c r="F33" s="97"/>
      <c r="G33" s="86">
        <f>G30-G32</f>
        <v>5775</v>
      </c>
    </row>
    <row r="34" ht="15.75" customHeight="1">
      <c r="E34" s="96"/>
      <c r="F34" s="97"/>
    </row>
    <row r="35" ht="15.75" customHeight="1">
      <c r="B35" s="99"/>
      <c r="E35" s="96"/>
      <c r="F35" s="97"/>
    </row>
    <row r="36" ht="15.75" customHeight="1">
      <c r="B36" s="99"/>
      <c r="F36" s="96"/>
      <c r="G36" s="97"/>
    </row>
    <row r="37" ht="15.75" customHeight="1">
      <c r="B37" s="99"/>
      <c r="F37" s="97"/>
      <c r="G37" s="97"/>
    </row>
    <row r="38" ht="15.75" customHeight="1">
      <c r="F38" s="97"/>
      <c r="G38" s="97"/>
    </row>
    <row r="39" ht="15.75" customHeight="1">
      <c r="B39" s="99"/>
      <c r="F39" s="97"/>
      <c r="G39" s="97"/>
    </row>
    <row r="40" ht="15.75" customHeight="1">
      <c r="A40" s="100"/>
      <c r="B40" s="101"/>
      <c r="F40" s="97"/>
      <c r="G40" s="97"/>
    </row>
    <row r="41" ht="15.75" customHeight="1">
      <c r="F41" s="97"/>
      <c r="G41" s="97"/>
    </row>
    <row r="42" ht="15.75" customHeight="1">
      <c r="F42" s="97"/>
      <c r="G42" s="97"/>
    </row>
    <row r="43" ht="15.75" customHeight="1">
      <c r="F43" s="97"/>
      <c r="G43" s="97"/>
    </row>
    <row r="44" ht="15.75" customHeight="1">
      <c r="F44" s="97"/>
      <c r="G44" s="97"/>
    </row>
    <row r="45" ht="15.75" customHeight="1">
      <c r="E45" s="89"/>
      <c r="F45" s="102"/>
      <c r="G45" s="102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03">
        <v>44930.0</v>
      </c>
      <c r="B1" s="104" t="s">
        <v>80</v>
      </c>
      <c r="C1" s="104" t="s">
        <v>81</v>
      </c>
      <c r="D1" s="104" t="s">
        <v>81</v>
      </c>
      <c r="E1" s="104" t="s">
        <v>80</v>
      </c>
      <c r="F1" s="104">
        <v>24.67</v>
      </c>
      <c r="G1" s="104">
        <v>39451.82</v>
      </c>
    </row>
    <row r="2">
      <c r="A2" s="104" t="s">
        <v>82</v>
      </c>
      <c r="B2" s="104" t="s">
        <v>83</v>
      </c>
      <c r="C2" s="104" t="s">
        <v>84</v>
      </c>
      <c r="D2" s="104" t="s">
        <v>85</v>
      </c>
      <c r="E2" s="104" t="s">
        <v>86</v>
      </c>
      <c r="F2" s="104">
        <v>500.0</v>
      </c>
      <c r="G2" s="104">
        <v>39427.15</v>
      </c>
    </row>
    <row r="3">
      <c r="A3" s="104" t="s">
        <v>82</v>
      </c>
      <c r="B3" s="104" t="s">
        <v>83</v>
      </c>
      <c r="C3" s="104" t="s">
        <v>87</v>
      </c>
      <c r="D3" s="104" t="s">
        <v>85</v>
      </c>
      <c r="E3" s="104" t="s">
        <v>88</v>
      </c>
      <c r="F3" s="104">
        <v>500.0</v>
      </c>
      <c r="G3" s="104">
        <v>38927.15</v>
      </c>
    </row>
    <row r="4">
      <c r="A4" s="104" t="s">
        <v>89</v>
      </c>
      <c r="B4" s="104" t="s">
        <v>83</v>
      </c>
      <c r="C4" s="104" t="s">
        <v>90</v>
      </c>
      <c r="D4" s="104" t="s">
        <v>85</v>
      </c>
      <c r="E4" s="104" t="s">
        <v>85</v>
      </c>
      <c r="F4" s="104">
        <v>5525.0</v>
      </c>
      <c r="G4" s="104">
        <v>38427.15</v>
      </c>
    </row>
    <row r="5">
      <c r="A5" s="103">
        <v>45110.0</v>
      </c>
      <c r="B5" s="104" t="s">
        <v>91</v>
      </c>
      <c r="C5" s="104" t="s">
        <v>92</v>
      </c>
      <c r="D5" s="104" t="s">
        <v>93</v>
      </c>
      <c r="E5" s="104" t="s">
        <v>94</v>
      </c>
      <c r="F5" s="104">
        <v>-20000.0</v>
      </c>
      <c r="G5" s="104">
        <v>32902.15</v>
      </c>
    </row>
    <row r="6">
      <c r="A6" s="103">
        <v>45110.0</v>
      </c>
      <c r="B6" s="104" t="s">
        <v>91</v>
      </c>
      <c r="C6" s="104" t="s">
        <v>95</v>
      </c>
      <c r="D6" s="104" t="s">
        <v>96</v>
      </c>
      <c r="E6" s="105">
        <v>12012.0</v>
      </c>
      <c r="F6" s="104">
        <v>-5000.0</v>
      </c>
      <c r="G6" s="104">
        <v>52902.15</v>
      </c>
    </row>
    <row r="7">
      <c r="A7" s="103">
        <v>44929.0</v>
      </c>
      <c r="B7" s="104" t="s">
        <v>80</v>
      </c>
      <c r="C7" s="104" t="s">
        <v>97</v>
      </c>
      <c r="D7" s="104" t="s">
        <v>97</v>
      </c>
      <c r="E7" s="104" t="s">
        <v>80</v>
      </c>
      <c r="F7" s="104">
        <v>25.72</v>
      </c>
      <c r="G7" s="104">
        <v>57902.15</v>
      </c>
    </row>
    <row r="8">
      <c r="A8" s="104" t="s">
        <v>98</v>
      </c>
      <c r="B8" s="104" t="s">
        <v>83</v>
      </c>
      <c r="C8" s="104" t="s">
        <v>99</v>
      </c>
      <c r="D8" s="104" t="s">
        <v>85</v>
      </c>
      <c r="E8" s="104" t="s">
        <v>85</v>
      </c>
      <c r="F8" s="104">
        <v>5525.0</v>
      </c>
      <c r="G8" s="104">
        <v>57876.43</v>
      </c>
    </row>
    <row r="9">
      <c r="A9" s="104" t="s">
        <v>98</v>
      </c>
      <c r="B9" s="104" t="s">
        <v>83</v>
      </c>
      <c r="C9" s="104" t="s">
        <v>100</v>
      </c>
      <c r="D9" s="104" t="s">
        <v>85</v>
      </c>
      <c r="E9" s="104" t="s">
        <v>88</v>
      </c>
      <c r="F9" s="104">
        <v>500.0</v>
      </c>
      <c r="G9" s="104">
        <v>52351.43</v>
      </c>
    </row>
    <row r="10">
      <c r="A10" s="104" t="s">
        <v>98</v>
      </c>
      <c r="B10" s="104" t="s">
        <v>83</v>
      </c>
      <c r="C10" s="104" t="s">
        <v>101</v>
      </c>
      <c r="D10" s="104" t="s">
        <v>85</v>
      </c>
      <c r="E10" s="104" t="s">
        <v>86</v>
      </c>
      <c r="F10" s="104">
        <v>500.0</v>
      </c>
      <c r="G10" s="104">
        <v>51851.43</v>
      </c>
    </row>
    <row r="11">
      <c r="A11" s="103">
        <v>44928.0</v>
      </c>
      <c r="B11" s="104" t="s">
        <v>80</v>
      </c>
      <c r="C11" s="104" t="s">
        <v>102</v>
      </c>
      <c r="D11" s="104" t="s">
        <v>102</v>
      </c>
      <c r="E11" s="104" t="s">
        <v>80</v>
      </c>
      <c r="F11" s="104">
        <v>21.46</v>
      </c>
      <c r="G11" s="104">
        <v>51351.43</v>
      </c>
    </row>
    <row r="12">
      <c r="A12" s="104" t="s">
        <v>103</v>
      </c>
      <c r="B12" s="104" t="s">
        <v>83</v>
      </c>
      <c r="C12" s="104" t="s">
        <v>104</v>
      </c>
      <c r="D12" s="104" t="s">
        <v>85</v>
      </c>
      <c r="E12" s="104" t="s">
        <v>88</v>
      </c>
      <c r="F12" s="104">
        <v>500.0</v>
      </c>
      <c r="G12" s="104">
        <v>51329.97</v>
      </c>
    </row>
    <row r="13">
      <c r="A13" s="104" t="s">
        <v>103</v>
      </c>
      <c r="B13" s="104" t="s">
        <v>83</v>
      </c>
      <c r="C13" s="104" t="s">
        <v>105</v>
      </c>
      <c r="D13" s="104" t="s">
        <v>85</v>
      </c>
      <c r="E13" s="104" t="s">
        <v>86</v>
      </c>
      <c r="F13" s="104">
        <v>500.0</v>
      </c>
      <c r="G13" s="104">
        <v>50829.97</v>
      </c>
    </row>
    <row r="14">
      <c r="A14" s="104" t="s">
        <v>106</v>
      </c>
      <c r="B14" s="104" t="s">
        <v>83</v>
      </c>
      <c r="C14" s="104" t="s">
        <v>107</v>
      </c>
      <c r="D14" s="104" t="s">
        <v>85</v>
      </c>
      <c r="E14" s="104" t="s">
        <v>85</v>
      </c>
      <c r="F14" s="104">
        <v>5525.0</v>
      </c>
      <c r="G14" s="104">
        <v>50329.97</v>
      </c>
    </row>
    <row r="15">
      <c r="A15" s="103">
        <v>44927.0</v>
      </c>
      <c r="B15" s="104" t="s">
        <v>80</v>
      </c>
      <c r="C15" s="104" t="s">
        <v>108</v>
      </c>
      <c r="D15" s="104" t="s">
        <v>108</v>
      </c>
      <c r="E15" s="104" t="s">
        <v>80</v>
      </c>
      <c r="F15" s="104">
        <v>20.1</v>
      </c>
      <c r="G15" s="104">
        <v>44804.97</v>
      </c>
    </row>
    <row r="16">
      <c r="A16" s="104" t="s">
        <v>109</v>
      </c>
      <c r="B16" s="104" t="s">
        <v>83</v>
      </c>
      <c r="C16" s="104" t="s">
        <v>110</v>
      </c>
      <c r="D16" s="104" t="s">
        <v>85</v>
      </c>
      <c r="E16" s="104" t="s">
        <v>85</v>
      </c>
      <c r="F16" s="104">
        <v>5525.0</v>
      </c>
      <c r="G16" s="104">
        <v>44784.87</v>
      </c>
    </row>
    <row r="17">
      <c r="A17" s="104" t="s">
        <v>111</v>
      </c>
      <c r="B17" s="104" t="s">
        <v>83</v>
      </c>
      <c r="C17" s="104" t="s">
        <v>112</v>
      </c>
      <c r="D17" s="104" t="s">
        <v>85</v>
      </c>
      <c r="E17" s="104" t="s">
        <v>85</v>
      </c>
      <c r="F17" s="104">
        <v>9875.0</v>
      </c>
      <c r="G17" s="104">
        <v>39259.87</v>
      </c>
    </row>
    <row r="18">
      <c r="A18" s="103">
        <v>44754.0</v>
      </c>
      <c r="B18" s="104" t="s">
        <v>91</v>
      </c>
      <c r="C18" s="104" t="s">
        <v>113</v>
      </c>
      <c r="D18" s="104" t="s">
        <v>114</v>
      </c>
      <c r="E18" s="104" t="s">
        <v>115</v>
      </c>
      <c r="F18" s="104">
        <v>-127337.18</v>
      </c>
      <c r="G18" s="104">
        <v>29384.87</v>
      </c>
    </row>
    <row r="19">
      <c r="A19" s="103">
        <v>44573.0</v>
      </c>
      <c r="B19" s="104" t="s">
        <v>80</v>
      </c>
      <c r="C19" s="104" t="s">
        <v>116</v>
      </c>
      <c r="D19" s="104" t="s">
        <v>116</v>
      </c>
      <c r="E19" s="104" t="s">
        <v>80</v>
      </c>
      <c r="F19" s="104">
        <v>10.3</v>
      </c>
      <c r="G19" s="104">
        <v>156722.05</v>
      </c>
    </row>
    <row r="20">
      <c r="A20" s="104" t="s">
        <v>117</v>
      </c>
      <c r="B20" s="104" t="s">
        <v>83</v>
      </c>
      <c r="C20" s="104" t="s">
        <v>118</v>
      </c>
      <c r="D20" s="104" t="s">
        <v>119</v>
      </c>
      <c r="E20" s="104" t="s">
        <v>120</v>
      </c>
      <c r="F20" s="104">
        <v>156711.75</v>
      </c>
      <c r="G20" s="104">
        <v>156711.75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9.71"/>
  </cols>
  <sheetData>
    <row r="1" ht="15.75" customHeight="1">
      <c r="A1" s="106">
        <v>44197.0</v>
      </c>
      <c r="B1" s="106">
        <v>44897.0</v>
      </c>
      <c r="C1" s="107" t="s">
        <v>121</v>
      </c>
      <c r="D1" s="107" t="s">
        <v>122</v>
      </c>
      <c r="E1" s="107" t="s">
        <v>123</v>
      </c>
      <c r="F1" s="107">
        <v>0.0</v>
      </c>
      <c r="G1" s="108">
        <v>44890.0</v>
      </c>
      <c r="H1" s="108">
        <v>44893.0</v>
      </c>
      <c r="I1" s="107" t="s">
        <v>124</v>
      </c>
      <c r="J1" s="109">
        <v>1.128541178E9</v>
      </c>
      <c r="K1" s="107" t="s">
        <v>125</v>
      </c>
      <c r="L1" s="110">
        <v>-156711.75</v>
      </c>
      <c r="M1" s="107">
        <v>0.0</v>
      </c>
      <c r="N1" s="111"/>
      <c r="O1" s="107" t="b">
        <v>1</v>
      </c>
      <c r="P1" s="107">
        <v>0.0</v>
      </c>
      <c r="Q1" s="107">
        <v>0.0</v>
      </c>
      <c r="R1" s="111"/>
      <c r="S1" s="111"/>
      <c r="T1" s="111"/>
      <c r="U1" s="111"/>
      <c r="V1" s="111"/>
      <c r="W1" s="111"/>
      <c r="X1" s="111"/>
      <c r="Y1" s="111"/>
      <c r="Z1" s="111"/>
    </row>
    <row r="2" ht="15.75" customHeight="1">
      <c r="A2" s="106">
        <v>44197.0</v>
      </c>
      <c r="B2" s="106">
        <v>44897.0</v>
      </c>
      <c r="C2" s="107" t="s">
        <v>121</v>
      </c>
      <c r="D2" s="107" t="s">
        <v>122</v>
      </c>
      <c r="E2" s="107" t="s">
        <v>123</v>
      </c>
      <c r="F2" s="107">
        <v>0.0</v>
      </c>
      <c r="G2" s="106">
        <v>44838.0</v>
      </c>
      <c r="H2" s="106">
        <v>44834.0</v>
      </c>
      <c r="I2" s="107" t="s">
        <v>124</v>
      </c>
      <c r="J2" s="107" t="s">
        <v>126</v>
      </c>
      <c r="K2" s="107" t="s">
        <v>127</v>
      </c>
      <c r="L2" s="110">
        <v>-2700.0</v>
      </c>
      <c r="M2" s="110">
        <v>135114.35</v>
      </c>
      <c r="N2" s="111"/>
      <c r="O2" s="107" t="b">
        <v>1</v>
      </c>
      <c r="P2" s="107">
        <v>0.0</v>
      </c>
      <c r="Q2" s="107">
        <v>0.0</v>
      </c>
      <c r="R2" s="111"/>
      <c r="S2" s="111"/>
      <c r="T2" s="111"/>
      <c r="U2" s="111"/>
      <c r="V2" s="111"/>
      <c r="W2" s="111"/>
      <c r="X2" s="111"/>
      <c r="Y2" s="111"/>
      <c r="Z2" s="111"/>
    </row>
    <row r="3" ht="15.75" customHeight="1">
      <c r="A3" s="106">
        <v>44197.0</v>
      </c>
      <c r="B3" s="106">
        <v>44897.0</v>
      </c>
      <c r="C3" s="107" t="s">
        <v>121</v>
      </c>
      <c r="D3" s="107" t="s">
        <v>122</v>
      </c>
      <c r="E3" s="107" t="s">
        <v>123</v>
      </c>
      <c r="F3" s="107">
        <v>0.0</v>
      </c>
      <c r="G3" s="106">
        <v>44662.0</v>
      </c>
      <c r="H3" s="106">
        <v>44662.0</v>
      </c>
      <c r="I3" s="107" t="s">
        <v>124</v>
      </c>
      <c r="J3" s="107" t="s">
        <v>128</v>
      </c>
      <c r="K3" s="107" t="s">
        <v>129</v>
      </c>
      <c r="L3" s="110">
        <v>-1838.8</v>
      </c>
      <c r="M3" s="110">
        <v>15207.04</v>
      </c>
      <c r="N3" s="111"/>
      <c r="O3" s="107" t="b">
        <v>1</v>
      </c>
      <c r="P3" s="107">
        <v>0.0</v>
      </c>
      <c r="Q3" s="107">
        <v>0.0</v>
      </c>
      <c r="R3" s="111"/>
      <c r="S3" s="111"/>
      <c r="T3" s="111"/>
      <c r="U3" s="111"/>
      <c r="V3" s="111"/>
      <c r="W3" s="111"/>
      <c r="X3" s="111"/>
      <c r="Y3" s="111"/>
      <c r="Z3" s="111"/>
    </row>
    <row r="4" ht="15.75" customHeight="1">
      <c r="A4" s="106">
        <v>44197.0</v>
      </c>
      <c r="B4" s="106">
        <v>44897.0</v>
      </c>
      <c r="C4" s="107" t="s">
        <v>121</v>
      </c>
      <c r="D4" s="107" t="s">
        <v>122</v>
      </c>
      <c r="E4" s="107" t="s">
        <v>123</v>
      </c>
      <c r="F4" s="107">
        <v>0.0</v>
      </c>
      <c r="G4" s="106">
        <v>44690.0</v>
      </c>
      <c r="H4" s="106">
        <v>44690.0</v>
      </c>
      <c r="I4" s="107" t="s">
        <v>124</v>
      </c>
      <c r="J4" s="107" t="s">
        <v>130</v>
      </c>
      <c r="K4" s="107" t="s">
        <v>129</v>
      </c>
      <c r="L4" s="110">
        <v>-1838.8</v>
      </c>
      <c r="M4" s="110">
        <v>28768.24</v>
      </c>
      <c r="N4" s="111"/>
      <c r="O4" s="107" t="b">
        <v>1</v>
      </c>
      <c r="P4" s="107">
        <v>0.0</v>
      </c>
      <c r="Q4" s="107">
        <v>0.0</v>
      </c>
      <c r="R4" s="111"/>
      <c r="S4" s="111"/>
      <c r="T4" s="111"/>
      <c r="U4" s="111"/>
      <c r="V4" s="111"/>
      <c r="W4" s="111"/>
      <c r="X4" s="111"/>
      <c r="Y4" s="111"/>
      <c r="Z4" s="111"/>
    </row>
    <row r="5" ht="15.75" customHeight="1">
      <c r="A5" s="106">
        <v>44197.0</v>
      </c>
      <c r="B5" s="106">
        <v>44897.0</v>
      </c>
      <c r="C5" s="107" t="s">
        <v>121</v>
      </c>
      <c r="D5" s="107" t="s">
        <v>122</v>
      </c>
      <c r="E5" s="107" t="s">
        <v>123</v>
      </c>
      <c r="F5" s="107">
        <v>0.0</v>
      </c>
      <c r="G5" s="106">
        <v>44722.0</v>
      </c>
      <c r="H5" s="106">
        <v>44722.0</v>
      </c>
      <c r="I5" s="107" t="s">
        <v>124</v>
      </c>
      <c r="J5" s="107" t="s">
        <v>131</v>
      </c>
      <c r="K5" s="107" t="s">
        <v>129</v>
      </c>
      <c r="L5" s="110">
        <v>-1838.8</v>
      </c>
      <c r="M5" s="110">
        <v>32454.44</v>
      </c>
      <c r="N5" s="111"/>
      <c r="O5" s="107" t="b">
        <v>1</v>
      </c>
      <c r="P5" s="107">
        <v>0.0</v>
      </c>
      <c r="Q5" s="107">
        <v>0.0</v>
      </c>
      <c r="R5" s="111"/>
      <c r="S5" s="111"/>
      <c r="T5" s="111"/>
      <c r="U5" s="111"/>
      <c r="V5" s="111"/>
      <c r="W5" s="111"/>
      <c r="X5" s="111"/>
      <c r="Y5" s="111"/>
      <c r="Z5" s="111"/>
    </row>
    <row r="6" ht="15.75" customHeight="1">
      <c r="A6" s="106">
        <v>44197.0</v>
      </c>
      <c r="B6" s="106">
        <v>44897.0</v>
      </c>
      <c r="C6" s="107" t="s">
        <v>121</v>
      </c>
      <c r="D6" s="107" t="s">
        <v>122</v>
      </c>
      <c r="E6" s="107" t="s">
        <v>123</v>
      </c>
      <c r="F6" s="107">
        <v>0.0</v>
      </c>
      <c r="G6" s="106">
        <v>44753.0</v>
      </c>
      <c r="H6" s="106">
        <v>44753.0</v>
      </c>
      <c r="I6" s="107" t="s">
        <v>124</v>
      </c>
      <c r="J6" s="107" t="s">
        <v>132</v>
      </c>
      <c r="K6" s="107" t="s">
        <v>129</v>
      </c>
      <c r="L6" s="110">
        <v>-1838.8</v>
      </c>
      <c r="M6" s="110">
        <v>36140.64</v>
      </c>
      <c r="N6" s="111"/>
      <c r="O6" s="107" t="b">
        <v>1</v>
      </c>
      <c r="P6" s="107">
        <v>0.0</v>
      </c>
      <c r="Q6" s="107">
        <v>0.0</v>
      </c>
      <c r="R6" s="111"/>
      <c r="S6" s="111"/>
      <c r="T6" s="111"/>
      <c r="U6" s="111"/>
      <c r="V6" s="111"/>
      <c r="W6" s="111"/>
      <c r="X6" s="111"/>
      <c r="Y6" s="111"/>
      <c r="Z6" s="111"/>
    </row>
    <row r="7" ht="15.75" customHeight="1">
      <c r="A7" s="106">
        <v>44197.0</v>
      </c>
      <c r="B7" s="106">
        <v>44897.0</v>
      </c>
      <c r="C7" s="107" t="s">
        <v>121</v>
      </c>
      <c r="D7" s="107" t="s">
        <v>122</v>
      </c>
      <c r="E7" s="107" t="s">
        <v>123</v>
      </c>
      <c r="F7" s="107">
        <v>0.0</v>
      </c>
      <c r="G7" s="106">
        <v>44790.0</v>
      </c>
      <c r="H7" s="106">
        <v>44790.0</v>
      </c>
      <c r="I7" s="107" t="s">
        <v>124</v>
      </c>
      <c r="J7" s="107" t="s">
        <v>133</v>
      </c>
      <c r="K7" s="107" t="s">
        <v>129</v>
      </c>
      <c r="L7" s="110">
        <v>-1838.8</v>
      </c>
      <c r="M7" s="110">
        <v>49623.84</v>
      </c>
      <c r="N7" s="111"/>
      <c r="O7" s="107" t="b">
        <v>1</v>
      </c>
      <c r="P7" s="107">
        <v>0.0</v>
      </c>
      <c r="Q7" s="107">
        <v>0.0</v>
      </c>
      <c r="R7" s="111"/>
      <c r="S7" s="111"/>
      <c r="T7" s="111"/>
      <c r="U7" s="111"/>
      <c r="V7" s="111"/>
      <c r="W7" s="111"/>
      <c r="X7" s="111"/>
      <c r="Y7" s="111"/>
      <c r="Z7" s="111"/>
    </row>
    <row r="8" ht="15.75" customHeight="1">
      <c r="A8" s="106">
        <v>44197.0</v>
      </c>
      <c r="B8" s="106">
        <v>44897.0</v>
      </c>
      <c r="C8" s="107" t="s">
        <v>121</v>
      </c>
      <c r="D8" s="107" t="s">
        <v>122</v>
      </c>
      <c r="E8" s="107" t="s">
        <v>123</v>
      </c>
      <c r="F8" s="107">
        <v>0.0</v>
      </c>
      <c r="G8" s="106">
        <v>44817.0</v>
      </c>
      <c r="H8" s="106">
        <v>44816.0</v>
      </c>
      <c r="I8" s="107" t="s">
        <v>124</v>
      </c>
      <c r="J8" s="107" t="s">
        <v>134</v>
      </c>
      <c r="K8" s="107" t="s">
        <v>129</v>
      </c>
      <c r="L8" s="110">
        <v>-1838.8</v>
      </c>
      <c r="M8" s="110">
        <v>132289.35</v>
      </c>
      <c r="N8" s="111"/>
      <c r="O8" s="107" t="b">
        <v>1</v>
      </c>
      <c r="P8" s="107">
        <v>0.0</v>
      </c>
      <c r="Q8" s="107">
        <v>0.0</v>
      </c>
      <c r="R8" s="111"/>
      <c r="S8" s="111"/>
      <c r="T8" s="111"/>
      <c r="U8" s="111"/>
      <c r="V8" s="111"/>
      <c r="W8" s="111"/>
      <c r="X8" s="111"/>
      <c r="Y8" s="111"/>
      <c r="Z8" s="111"/>
    </row>
    <row r="9" ht="15.75" customHeight="1">
      <c r="A9" s="106">
        <v>44197.0</v>
      </c>
      <c r="B9" s="106">
        <v>44897.0</v>
      </c>
      <c r="C9" s="107" t="s">
        <v>121</v>
      </c>
      <c r="D9" s="107" t="s">
        <v>122</v>
      </c>
      <c r="E9" s="107" t="s">
        <v>123</v>
      </c>
      <c r="F9" s="107">
        <v>0.0</v>
      </c>
      <c r="G9" s="108">
        <v>44886.0</v>
      </c>
      <c r="H9" s="108">
        <v>44883.0</v>
      </c>
      <c r="I9" s="107" t="s">
        <v>124</v>
      </c>
      <c r="J9" s="107" t="s">
        <v>135</v>
      </c>
      <c r="K9" s="107" t="s">
        <v>129</v>
      </c>
      <c r="L9" s="110">
        <v>-1838.8</v>
      </c>
      <c r="M9" s="110">
        <v>158550.55</v>
      </c>
      <c r="N9" s="111"/>
      <c r="O9" s="107" t="b">
        <v>1</v>
      </c>
      <c r="P9" s="107">
        <v>0.0</v>
      </c>
      <c r="Q9" s="107">
        <v>0.0</v>
      </c>
      <c r="R9" s="111"/>
      <c r="S9" s="111"/>
      <c r="T9" s="111"/>
      <c r="U9" s="111"/>
      <c r="V9" s="111"/>
      <c r="W9" s="111"/>
      <c r="X9" s="111"/>
      <c r="Y9" s="111"/>
      <c r="Z9" s="111"/>
    </row>
    <row r="10" ht="15.75" customHeight="1">
      <c r="A10" s="106">
        <v>44197.0</v>
      </c>
      <c r="B10" s="106">
        <v>44897.0</v>
      </c>
      <c r="C10" s="107" t="s">
        <v>121</v>
      </c>
      <c r="D10" s="107" t="s">
        <v>122</v>
      </c>
      <c r="E10" s="107" t="s">
        <v>123</v>
      </c>
      <c r="F10" s="107">
        <v>0.0</v>
      </c>
      <c r="G10" s="108">
        <v>44886.0</v>
      </c>
      <c r="H10" s="108">
        <v>44883.0</v>
      </c>
      <c r="I10" s="107" t="s">
        <v>124</v>
      </c>
      <c r="J10" s="107" t="s">
        <v>136</v>
      </c>
      <c r="K10" s="107" t="s">
        <v>129</v>
      </c>
      <c r="L10" s="110">
        <v>-1838.8</v>
      </c>
      <c r="M10" s="110">
        <v>156711.75</v>
      </c>
      <c r="N10" s="111"/>
      <c r="O10" s="107" t="b">
        <v>1</v>
      </c>
      <c r="P10" s="107">
        <v>0.0</v>
      </c>
      <c r="Q10" s="107">
        <v>0.0</v>
      </c>
      <c r="R10" s="111"/>
      <c r="S10" s="111"/>
      <c r="T10" s="111"/>
      <c r="U10" s="111"/>
      <c r="V10" s="111"/>
      <c r="W10" s="111"/>
      <c r="X10" s="111"/>
      <c r="Y10" s="111"/>
      <c r="Z10" s="111"/>
    </row>
    <row r="11" ht="15.75" customHeight="1">
      <c r="A11" s="106">
        <v>44197.0</v>
      </c>
      <c r="B11" s="106">
        <v>44897.0</v>
      </c>
      <c r="C11" s="107" t="s">
        <v>121</v>
      </c>
      <c r="D11" s="107" t="s">
        <v>122</v>
      </c>
      <c r="E11" s="107" t="s">
        <v>123</v>
      </c>
      <c r="F11" s="107">
        <v>0.0</v>
      </c>
      <c r="G11" s="106">
        <v>44776.0</v>
      </c>
      <c r="H11" s="106">
        <v>44776.0</v>
      </c>
      <c r="I11" s="107" t="s">
        <v>124</v>
      </c>
      <c r="J11" s="107" t="s">
        <v>137</v>
      </c>
      <c r="K11" s="107" t="s">
        <v>138</v>
      </c>
      <c r="L11" s="107">
        <v>-40.0</v>
      </c>
      <c r="M11" s="110">
        <v>51500.64</v>
      </c>
      <c r="N11" s="111"/>
      <c r="O11" s="107" t="b">
        <v>1</v>
      </c>
      <c r="P11" s="107">
        <v>0.0</v>
      </c>
      <c r="Q11" s="107">
        <v>0.0</v>
      </c>
      <c r="R11" s="111"/>
      <c r="S11" s="111"/>
      <c r="T11" s="111"/>
      <c r="U11" s="111"/>
      <c r="V11" s="111"/>
      <c r="W11" s="111"/>
      <c r="X11" s="111"/>
      <c r="Y11" s="111"/>
      <c r="Z11" s="111"/>
    </row>
    <row r="12" ht="15.75" customHeight="1">
      <c r="A12" s="106">
        <v>44197.0</v>
      </c>
      <c r="B12" s="106">
        <v>44897.0</v>
      </c>
      <c r="C12" s="107" t="s">
        <v>121</v>
      </c>
      <c r="D12" s="107" t="s">
        <v>122</v>
      </c>
      <c r="E12" s="107" t="s">
        <v>123</v>
      </c>
      <c r="F12" s="107">
        <v>0.0</v>
      </c>
      <c r="G12" s="106">
        <v>44789.0</v>
      </c>
      <c r="H12" s="106">
        <v>44790.0</v>
      </c>
      <c r="I12" s="107" t="s">
        <v>124</v>
      </c>
      <c r="J12" s="109">
        <v>8.17388632E8</v>
      </c>
      <c r="K12" s="107" t="s">
        <v>139</v>
      </c>
      <c r="L12" s="107">
        <v>-38.0</v>
      </c>
      <c r="M12" s="110">
        <v>51462.64</v>
      </c>
      <c r="N12" s="111"/>
      <c r="O12" s="107" t="b">
        <v>1</v>
      </c>
      <c r="P12" s="107">
        <v>0.0</v>
      </c>
      <c r="Q12" s="107">
        <v>0.0</v>
      </c>
      <c r="R12" s="111"/>
      <c r="S12" s="111"/>
      <c r="T12" s="111"/>
      <c r="U12" s="111"/>
      <c r="V12" s="111"/>
      <c r="W12" s="111"/>
      <c r="X12" s="111"/>
      <c r="Y12" s="111"/>
      <c r="Z12" s="111"/>
    </row>
    <row r="13" ht="15.75" customHeight="1">
      <c r="A13" s="106">
        <v>44197.0</v>
      </c>
      <c r="B13" s="106">
        <v>44897.0</v>
      </c>
      <c r="C13" s="107" t="s">
        <v>121</v>
      </c>
      <c r="D13" s="107" t="s">
        <v>122</v>
      </c>
      <c r="E13" s="107" t="s">
        <v>123</v>
      </c>
      <c r="F13" s="107">
        <v>0.0</v>
      </c>
      <c r="G13" s="106">
        <v>44684.0</v>
      </c>
      <c r="H13" s="106">
        <v>44679.0</v>
      </c>
      <c r="I13" s="107" t="s">
        <v>140</v>
      </c>
      <c r="J13" s="107" t="s">
        <v>141</v>
      </c>
      <c r="K13" s="107" t="s">
        <v>142</v>
      </c>
      <c r="L13" s="110">
        <v>5525.0</v>
      </c>
      <c r="M13" s="110">
        <v>30607.04</v>
      </c>
      <c r="N13" s="111"/>
      <c r="O13" s="107" t="b">
        <v>1</v>
      </c>
      <c r="P13" s="107">
        <v>0.0</v>
      </c>
      <c r="Q13" s="107">
        <v>0.0</v>
      </c>
      <c r="R13" s="111"/>
      <c r="S13" s="111"/>
      <c r="T13" s="111"/>
      <c r="U13" s="111"/>
      <c r="V13" s="111"/>
      <c r="W13" s="111"/>
      <c r="X13" s="111"/>
      <c r="Y13" s="111"/>
      <c r="Z13" s="111"/>
    </row>
    <row r="14" ht="15.75" customHeight="1">
      <c r="A14" s="106">
        <v>44197.0</v>
      </c>
      <c r="B14" s="106">
        <v>44897.0</v>
      </c>
      <c r="C14" s="107" t="s">
        <v>121</v>
      </c>
      <c r="D14" s="107" t="s">
        <v>122</v>
      </c>
      <c r="E14" s="107" t="s">
        <v>123</v>
      </c>
      <c r="F14" s="107">
        <v>0.0</v>
      </c>
      <c r="G14" s="106">
        <v>44713.0</v>
      </c>
      <c r="H14" s="106">
        <v>44713.0</v>
      </c>
      <c r="I14" s="107" t="s">
        <v>140</v>
      </c>
      <c r="J14" s="107" t="s">
        <v>143</v>
      </c>
      <c r="K14" s="107" t="s">
        <v>142</v>
      </c>
      <c r="L14" s="110">
        <v>5525.0</v>
      </c>
      <c r="M14" s="110">
        <v>34293.24</v>
      </c>
      <c r="N14" s="111"/>
      <c r="O14" s="107" t="b">
        <v>1</v>
      </c>
      <c r="P14" s="107">
        <v>0.0</v>
      </c>
      <c r="Q14" s="107">
        <v>0.0</v>
      </c>
      <c r="R14" s="111"/>
      <c r="S14" s="111"/>
      <c r="T14" s="111"/>
      <c r="U14" s="111"/>
      <c r="V14" s="111"/>
      <c r="W14" s="111"/>
      <c r="X14" s="111"/>
      <c r="Y14" s="111"/>
      <c r="Z14" s="111"/>
    </row>
    <row r="15" ht="15.75" customHeight="1">
      <c r="A15" s="106">
        <v>44197.0</v>
      </c>
      <c r="B15" s="106">
        <v>44897.0</v>
      </c>
      <c r="C15" s="107" t="s">
        <v>121</v>
      </c>
      <c r="D15" s="107" t="s">
        <v>122</v>
      </c>
      <c r="E15" s="107" t="s">
        <v>123</v>
      </c>
      <c r="F15" s="107">
        <v>0.0</v>
      </c>
      <c r="G15" s="106">
        <v>44740.0</v>
      </c>
      <c r="H15" s="106">
        <v>44740.0</v>
      </c>
      <c r="I15" s="107" t="s">
        <v>140</v>
      </c>
      <c r="J15" s="107" t="s">
        <v>144</v>
      </c>
      <c r="K15" s="107" t="s">
        <v>145</v>
      </c>
      <c r="L15" s="110">
        <v>5525.0</v>
      </c>
      <c r="M15" s="110">
        <v>37979.44</v>
      </c>
      <c r="N15" s="111"/>
      <c r="O15" s="107" t="b">
        <v>1</v>
      </c>
      <c r="P15" s="107">
        <v>0.0</v>
      </c>
      <c r="Q15" s="107">
        <v>0.0</v>
      </c>
      <c r="R15" s="111"/>
      <c r="S15" s="111"/>
      <c r="T15" s="111"/>
      <c r="U15" s="111"/>
      <c r="V15" s="111"/>
      <c r="W15" s="111"/>
      <c r="X15" s="111"/>
      <c r="Y15" s="111"/>
      <c r="Z15" s="111"/>
    </row>
    <row r="16" ht="15.75" customHeight="1">
      <c r="A16" s="106">
        <v>44197.0</v>
      </c>
      <c r="B16" s="106">
        <v>44897.0</v>
      </c>
      <c r="C16" s="107" t="s">
        <v>121</v>
      </c>
      <c r="D16" s="107" t="s">
        <v>122</v>
      </c>
      <c r="E16" s="107" t="s">
        <v>123</v>
      </c>
      <c r="F16" s="107">
        <v>0.0</v>
      </c>
      <c r="G16" s="106">
        <v>44774.0</v>
      </c>
      <c r="H16" s="106">
        <v>44769.0</v>
      </c>
      <c r="I16" s="107" t="s">
        <v>140</v>
      </c>
      <c r="J16" s="107" t="s">
        <v>146</v>
      </c>
      <c r="K16" s="107" t="s">
        <v>145</v>
      </c>
      <c r="L16" s="110">
        <v>5525.0</v>
      </c>
      <c r="M16" s="110">
        <v>51540.64</v>
      </c>
      <c r="N16" s="111"/>
      <c r="O16" s="107" t="b">
        <v>1</v>
      </c>
      <c r="P16" s="107">
        <v>0.0</v>
      </c>
      <c r="Q16" s="107">
        <v>0.0</v>
      </c>
      <c r="R16" s="111"/>
      <c r="S16" s="111"/>
      <c r="T16" s="111"/>
      <c r="U16" s="111"/>
      <c r="V16" s="111"/>
      <c r="W16" s="111"/>
      <c r="X16" s="111"/>
      <c r="Y16" s="111"/>
      <c r="Z16" s="111"/>
    </row>
    <row r="17" ht="15.75" customHeight="1">
      <c r="A17" s="106">
        <v>44197.0</v>
      </c>
      <c r="B17" s="106">
        <v>44897.0</v>
      </c>
      <c r="C17" s="107" t="s">
        <v>121</v>
      </c>
      <c r="D17" s="107" t="s">
        <v>122</v>
      </c>
      <c r="E17" s="107" t="s">
        <v>123</v>
      </c>
      <c r="F17" s="107">
        <v>0.0</v>
      </c>
      <c r="G17" s="106">
        <v>44805.0</v>
      </c>
      <c r="H17" s="106">
        <v>44804.0</v>
      </c>
      <c r="I17" s="107" t="s">
        <v>140</v>
      </c>
      <c r="J17" s="107" t="s">
        <v>147</v>
      </c>
      <c r="K17" s="107" t="s">
        <v>145</v>
      </c>
      <c r="L17" s="110">
        <v>5525.0</v>
      </c>
      <c r="M17" s="110">
        <v>134128.15</v>
      </c>
      <c r="N17" s="111"/>
      <c r="O17" s="107" t="b">
        <v>1</v>
      </c>
      <c r="P17" s="107">
        <v>0.0</v>
      </c>
      <c r="Q17" s="107">
        <v>0.0</v>
      </c>
      <c r="R17" s="111"/>
      <c r="S17" s="111"/>
      <c r="T17" s="111"/>
      <c r="U17" s="111"/>
      <c r="V17" s="111"/>
      <c r="W17" s="111"/>
      <c r="X17" s="111"/>
      <c r="Y17" s="111"/>
      <c r="Z17" s="111"/>
    </row>
    <row r="18" ht="15.75" customHeight="1">
      <c r="A18" s="106">
        <v>44197.0</v>
      </c>
      <c r="B18" s="106">
        <v>44897.0</v>
      </c>
      <c r="C18" s="107" t="s">
        <v>121</v>
      </c>
      <c r="D18" s="107" t="s">
        <v>122</v>
      </c>
      <c r="E18" s="107" t="s">
        <v>123</v>
      </c>
      <c r="F18" s="107">
        <v>0.0</v>
      </c>
      <c r="G18" s="106">
        <v>44832.0</v>
      </c>
      <c r="H18" s="106">
        <v>44832.0</v>
      </c>
      <c r="I18" s="107" t="s">
        <v>140</v>
      </c>
      <c r="J18" s="107" t="s">
        <v>148</v>
      </c>
      <c r="K18" s="107" t="s">
        <v>145</v>
      </c>
      <c r="L18" s="110">
        <v>5525.0</v>
      </c>
      <c r="M18" s="110">
        <v>137814.35</v>
      </c>
      <c r="N18" s="111"/>
      <c r="O18" s="107" t="b">
        <v>1</v>
      </c>
      <c r="P18" s="107">
        <v>0.0</v>
      </c>
      <c r="Q18" s="107">
        <v>0.0</v>
      </c>
      <c r="R18" s="111"/>
      <c r="S18" s="111"/>
      <c r="T18" s="111"/>
      <c r="U18" s="111"/>
      <c r="V18" s="111"/>
      <c r="W18" s="111"/>
      <c r="X18" s="111"/>
      <c r="Y18" s="111"/>
      <c r="Z18" s="111"/>
    </row>
    <row r="19" ht="15.75" customHeight="1">
      <c r="A19" s="106">
        <v>44197.0</v>
      </c>
      <c r="B19" s="106">
        <v>44897.0</v>
      </c>
      <c r="C19" s="107" t="s">
        <v>121</v>
      </c>
      <c r="D19" s="107" t="s">
        <v>122</v>
      </c>
      <c r="E19" s="107" t="s">
        <v>123</v>
      </c>
      <c r="F19" s="107">
        <v>0.0</v>
      </c>
      <c r="G19" s="106">
        <v>44866.0</v>
      </c>
      <c r="H19" s="108">
        <v>44862.0</v>
      </c>
      <c r="I19" s="107" t="s">
        <v>140</v>
      </c>
      <c r="J19" s="107" t="s">
        <v>149</v>
      </c>
      <c r="K19" s="107" t="s">
        <v>150</v>
      </c>
      <c r="L19" s="110">
        <v>5525.0</v>
      </c>
      <c r="M19" s="110">
        <v>150514.35</v>
      </c>
      <c r="N19" s="111"/>
      <c r="O19" s="107" t="b">
        <v>1</v>
      </c>
      <c r="P19" s="107">
        <v>0.0</v>
      </c>
      <c r="Q19" s="107">
        <v>0.0</v>
      </c>
      <c r="R19" s="111"/>
      <c r="S19" s="111"/>
      <c r="T19" s="111"/>
      <c r="U19" s="111"/>
      <c r="V19" s="111"/>
      <c r="W19" s="111"/>
      <c r="X19" s="111"/>
      <c r="Y19" s="111"/>
      <c r="Z19" s="111"/>
    </row>
    <row r="20" ht="15.75" customHeight="1">
      <c r="A20" s="106">
        <v>44197.0</v>
      </c>
      <c r="B20" s="106">
        <v>44897.0</v>
      </c>
      <c r="C20" s="107" t="s">
        <v>121</v>
      </c>
      <c r="D20" s="107" t="s">
        <v>122</v>
      </c>
      <c r="E20" s="107" t="s">
        <v>123</v>
      </c>
      <c r="F20" s="107">
        <v>0.0</v>
      </c>
      <c r="G20" s="106">
        <v>44684.0</v>
      </c>
      <c r="H20" s="106">
        <v>44679.0</v>
      </c>
      <c r="I20" s="107" t="s">
        <v>140</v>
      </c>
      <c r="J20" s="107" t="s">
        <v>151</v>
      </c>
      <c r="K20" s="107" t="s">
        <v>152</v>
      </c>
      <c r="L20" s="110">
        <v>9875.0</v>
      </c>
      <c r="M20" s="110">
        <v>25082.04</v>
      </c>
      <c r="N20" s="111"/>
      <c r="O20" s="107" t="b">
        <v>1</v>
      </c>
      <c r="P20" s="107">
        <v>0.0</v>
      </c>
      <c r="Q20" s="107">
        <v>0.0</v>
      </c>
      <c r="R20" s="111"/>
      <c r="S20" s="111"/>
      <c r="T20" s="111"/>
      <c r="U20" s="111"/>
      <c r="V20" s="111"/>
      <c r="W20" s="111"/>
      <c r="X20" s="111"/>
      <c r="Y20" s="111"/>
      <c r="Z20" s="111"/>
    </row>
    <row r="21" ht="15.75" customHeight="1">
      <c r="A21" s="106">
        <v>44197.0</v>
      </c>
      <c r="B21" s="106">
        <v>44897.0</v>
      </c>
      <c r="C21" s="107" t="s">
        <v>121</v>
      </c>
      <c r="D21" s="107" t="s">
        <v>122</v>
      </c>
      <c r="E21" s="107" t="s">
        <v>123</v>
      </c>
      <c r="F21" s="107">
        <v>0.0</v>
      </c>
      <c r="G21" s="106">
        <v>44762.0</v>
      </c>
      <c r="H21" s="106">
        <v>44762.0</v>
      </c>
      <c r="I21" s="107" t="s">
        <v>140</v>
      </c>
      <c r="J21" s="107" t="s">
        <v>153</v>
      </c>
      <c r="K21" s="107" t="s">
        <v>152</v>
      </c>
      <c r="L21" s="110">
        <v>9875.0</v>
      </c>
      <c r="M21" s="110">
        <v>46015.64</v>
      </c>
      <c r="N21" s="111"/>
      <c r="O21" s="107" t="b">
        <v>1</v>
      </c>
      <c r="P21" s="107">
        <v>0.0</v>
      </c>
      <c r="Q21" s="107">
        <v>0.0</v>
      </c>
      <c r="R21" s="111"/>
      <c r="S21" s="111"/>
      <c r="T21" s="111"/>
      <c r="U21" s="111"/>
      <c r="V21" s="111"/>
      <c r="W21" s="111"/>
      <c r="X21" s="111"/>
      <c r="Y21" s="111"/>
      <c r="Z21" s="111"/>
    </row>
    <row r="22" ht="15.75" customHeight="1">
      <c r="A22" s="106">
        <v>44197.0</v>
      </c>
      <c r="B22" s="106">
        <v>44897.0</v>
      </c>
      <c r="C22" s="107" t="s">
        <v>121</v>
      </c>
      <c r="D22" s="107" t="s">
        <v>122</v>
      </c>
      <c r="E22" s="107" t="s">
        <v>123</v>
      </c>
      <c r="F22" s="107">
        <v>0.0</v>
      </c>
      <c r="G22" s="108">
        <v>44853.0</v>
      </c>
      <c r="H22" s="108">
        <v>44851.0</v>
      </c>
      <c r="I22" s="107" t="s">
        <v>140</v>
      </c>
      <c r="J22" s="107" t="s">
        <v>154</v>
      </c>
      <c r="K22" s="107" t="s">
        <v>152</v>
      </c>
      <c r="L22" s="110">
        <v>9875.0</v>
      </c>
      <c r="M22" s="110">
        <v>144989.35</v>
      </c>
      <c r="N22" s="111"/>
      <c r="O22" s="107" t="b">
        <v>1</v>
      </c>
      <c r="P22" s="107">
        <v>0.0</v>
      </c>
      <c r="Q22" s="107">
        <v>0.0</v>
      </c>
      <c r="R22" s="111"/>
      <c r="S22" s="111"/>
      <c r="T22" s="111"/>
      <c r="U22" s="111"/>
      <c r="V22" s="111"/>
      <c r="W22" s="111"/>
      <c r="X22" s="111"/>
      <c r="Y22" s="111"/>
      <c r="Z22" s="111"/>
    </row>
    <row r="23" ht="15.75" customHeight="1">
      <c r="A23" s="106">
        <v>44197.0</v>
      </c>
      <c r="B23" s="106">
        <v>44897.0</v>
      </c>
      <c r="C23" s="107" t="s">
        <v>121</v>
      </c>
      <c r="D23" s="107" t="s">
        <v>122</v>
      </c>
      <c r="E23" s="107" t="s">
        <v>123</v>
      </c>
      <c r="F23" s="107">
        <v>0.0</v>
      </c>
      <c r="G23" s="108">
        <v>44886.0</v>
      </c>
      <c r="H23" s="108">
        <v>44883.0</v>
      </c>
      <c r="I23" s="107" t="s">
        <v>140</v>
      </c>
      <c r="J23" s="107" t="s">
        <v>155</v>
      </c>
      <c r="K23" s="107" t="s">
        <v>152</v>
      </c>
      <c r="L23" s="110">
        <v>9875.0</v>
      </c>
      <c r="M23" s="110">
        <v>160389.35</v>
      </c>
      <c r="N23" s="111"/>
      <c r="O23" s="107" t="b">
        <v>1</v>
      </c>
      <c r="P23" s="107">
        <v>0.0</v>
      </c>
      <c r="Q23" s="107">
        <v>0.0</v>
      </c>
      <c r="R23" s="111"/>
      <c r="S23" s="111"/>
      <c r="T23" s="111"/>
      <c r="U23" s="111"/>
      <c r="V23" s="111"/>
      <c r="W23" s="111"/>
      <c r="X23" s="111"/>
      <c r="Y23" s="111"/>
      <c r="Z23" s="111"/>
    </row>
    <row r="24" ht="15.75" customHeight="1">
      <c r="A24" s="106">
        <v>44197.0</v>
      </c>
      <c r="B24" s="106">
        <v>44897.0</v>
      </c>
      <c r="C24" s="107" t="s">
        <v>121</v>
      </c>
      <c r="D24" s="107" t="s">
        <v>122</v>
      </c>
      <c r="E24" s="107" t="s">
        <v>123</v>
      </c>
      <c r="F24" s="107">
        <v>0.0</v>
      </c>
      <c r="G24" s="106">
        <v>44795.0</v>
      </c>
      <c r="H24" s="106">
        <v>44792.0</v>
      </c>
      <c r="I24" s="107" t="s">
        <v>140</v>
      </c>
      <c r="J24" s="107" t="s">
        <v>156</v>
      </c>
      <c r="K24" s="107" t="s">
        <v>69</v>
      </c>
      <c r="L24" s="110">
        <v>24080.8</v>
      </c>
      <c r="M24" s="110">
        <v>101742.29</v>
      </c>
      <c r="N24" s="111"/>
      <c r="O24" s="107" t="b">
        <v>1</v>
      </c>
      <c r="P24" s="107">
        <v>0.0</v>
      </c>
      <c r="Q24" s="107">
        <v>0.0</v>
      </c>
      <c r="R24" s="111"/>
      <c r="S24" s="111"/>
      <c r="T24" s="111"/>
      <c r="U24" s="111"/>
      <c r="V24" s="111"/>
      <c r="W24" s="111"/>
      <c r="X24" s="111"/>
      <c r="Y24" s="111"/>
      <c r="Z24" s="111"/>
    </row>
    <row r="25" ht="15.75" customHeight="1">
      <c r="A25" s="106">
        <v>44197.0</v>
      </c>
      <c r="B25" s="106">
        <v>44897.0</v>
      </c>
      <c r="C25" s="107" t="s">
        <v>121</v>
      </c>
      <c r="D25" s="107" t="s">
        <v>122</v>
      </c>
      <c r="E25" s="107" t="s">
        <v>123</v>
      </c>
      <c r="F25" s="107">
        <v>0.0</v>
      </c>
      <c r="G25" s="106">
        <v>44795.0</v>
      </c>
      <c r="H25" s="106">
        <v>44792.0</v>
      </c>
      <c r="I25" s="107" t="s">
        <v>140</v>
      </c>
      <c r="J25" s="107" t="s">
        <v>157</v>
      </c>
      <c r="K25" s="107" t="s">
        <v>72</v>
      </c>
      <c r="L25" s="110">
        <v>26860.86</v>
      </c>
      <c r="M25" s="110">
        <v>128603.15</v>
      </c>
      <c r="N25" s="111"/>
      <c r="O25" s="107" t="b">
        <v>1</v>
      </c>
      <c r="P25" s="107">
        <v>0.0</v>
      </c>
      <c r="Q25" s="107">
        <v>0.0</v>
      </c>
      <c r="R25" s="111"/>
      <c r="S25" s="111"/>
      <c r="T25" s="111"/>
      <c r="U25" s="111"/>
      <c r="V25" s="111"/>
      <c r="W25" s="111"/>
      <c r="X25" s="111"/>
      <c r="Y25" s="111"/>
      <c r="Z25" s="111"/>
    </row>
    <row r="26" ht="15.75" customHeight="1">
      <c r="A26" s="106">
        <v>44197.0</v>
      </c>
      <c r="B26" s="106">
        <v>44897.0</v>
      </c>
      <c r="C26" s="107" t="s">
        <v>121</v>
      </c>
      <c r="D26" s="107" t="s">
        <v>122</v>
      </c>
      <c r="E26" s="107" t="s">
        <v>123</v>
      </c>
      <c r="F26" s="107">
        <v>0.0</v>
      </c>
      <c r="G26" s="106">
        <v>44795.0</v>
      </c>
      <c r="H26" s="106">
        <v>44792.0</v>
      </c>
      <c r="I26" s="107" t="s">
        <v>140</v>
      </c>
      <c r="J26" s="107" t="s">
        <v>158</v>
      </c>
      <c r="K26" s="107" t="s">
        <v>75</v>
      </c>
      <c r="L26" s="110">
        <v>28037.65</v>
      </c>
      <c r="M26" s="110">
        <v>77661.49</v>
      </c>
      <c r="N26" s="111"/>
      <c r="O26" s="107" t="b">
        <v>1</v>
      </c>
      <c r="P26" s="107">
        <v>0.0</v>
      </c>
      <c r="Q26" s="107">
        <v>0.0</v>
      </c>
      <c r="R26" s="111"/>
      <c r="S26" s="111"/>
      <c r="T26" s="111"/>
      <c r="U26" s="111"/>
      <c r="V26" s="111"/>
      <c r="W26" s="111"/>
      <c r="X26" s="111"/>
      <c r="Y26" s="111"/>
      <c r="Z26" s="111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43"/>
  </cols>
  <sheetData>
    <row r="1" ht="15.75" customHeight="1">
      <c r="A1" s="112">
        <v>44869.0</v>
      </c>
      <c r="B1" s="112">
        <v>44869.0</v>
      </c>
      <c r="C1" s="60" t="s">
        <v>124</v>
      </c>
      <c r="D1" s="60" t="s">
        <v>128</v>
      </c>
      <c r="E1" s="60" t="s">
        <v>129</v>
      </c>
      <c r="F1" s="93">
        <v>-1838.8</v>
      </c>
      <c r="G1" s="93">
        <v>15207.04</v>
      </c>
      <c r="I1" s="60">
        <v>1838.0</v>
      </c>
    </row>
    <row r="2" ht="15.75" customHeight="1">
      <c r="A2" s="112">
        <v>44625.0</v>
      </c>
      <c r="B2" s="60" t="s">
        <v>159</v>
      </c>
      <c r="C2" s="60" t="s">
        <v>140</v>
      </c>
      <c r="D2" s="60" t="s">
        <v>151</v>
      </c>
      <c r="E2" s="60" t="s">
        <v>152</v>
      </c>
      <c r="F2" s="93">
        <v>9875.0</v>
      </c>
      <c r="G2" s="93">
        <v>25082.04</v>
      </c>
    </row>
    <row r="3" ht="15.75" customHeight="1">
      <c r="A3" s="112">
        <v>44625.0</v>
      </c>
      <c r="B3" s="60" t="s">
        <v>159</v>
      </c>
      <c r="C3" s="60" t="s">
        <v>140</v>
      </c>
      <c r="D3" s="60" t="s">
        <v>141</v>
      </c>
      <c r="E3" s="60" t="s">
        <v>142</v>
      </c>
      <c r="F3" s="93">
        <v>5525.0</v>
      </c>
      <c r="G3" s="93">
        <v>30607.04</v>
      </c>
    </row>
    <row r="4" ht="15.75" customHeight="1">
      <c r="A4" s="112">
        <v>44809.0</v>
      </c>
      <c r="B4" s="112">
        <v>44809.0</v>
      </c>
      <c r="C4" s="60" t="s">
        <v>124</v>
      </c>
      <c r="D4" s="60" t="s">
        <v>130</v>
      </c>
      <c r="E4" s="60" t="s">
        <v>129</v>
      </c>
      <c r="F4" s="93">
        <v>-1838.8</v>
      </c>
      <c r="G4" s="93">
        <v>28768.24</v>
      </c>
    </row>
    <row r="5" ht="15.75" customHeight="1">
      <c r="A5" s="112">
        <v>44567.0</v>
      </c>
      <c r="B5" s="112">
        <v>44567.0</v>
      </c>
      <c r="C5" s="60" t="s">
        <v>140</v>
      </c>
      <c r="D5" s="60" t="s">
        <v>143</v>
      </c>
      <c r="E5" s="60" t="s">
        <v>142</v>
      </c>
      <c r="F5" s="93">
        <v>5525.0</v>
      </c>
      <c r="G5" s="93">
        <v>34293.24</v>
      </c>
    </row>
    <row r="6" ht="15.75" customHeight="1">
      <c r="A6" s="112">
        <v>44840.0</v>
      </c>
      <c r="B6" s="112">
        <v>44840.0</v>
      </c>
      <c r="C6" s="60" t="s">
        <v>124</v>
      </c>
      <c r="D6" s="60" t="s">
        <v>131</v>
      </c>
      <c r="E6" s="60" t="s">
        <v>129</v>
      </c>
      <c r="F6" s="93">
        <v>-1838.8</v>
      </c>
      <c r="G6" s="93">
        <v>32454.44</v>
      </c>
    </row>
    <row r="7" ht="15.75" customHeight="1">
      <c r="A7" s="60" t="s">
        <v>160</v>
      </c>
      <c r="B7" s="60" t="s">
        <v>160</v>
      </c>
      <c r="C7" s="60" t="s">
        <v>140</v>
      </c>
      <c r="D7" s="60" t="s">
        <v>144</v>
      </c>
      <c r="E7" s="60" t="s">
        <v>145</v>
      </c>
      <c r="F7" s="93">
        <v>5525.0</v>
      </c>
      <c r="G7" s="93">
        <v>37979.44</v>
      </c>
    </row>
    <row r="8" ht="15.75" customHeight="1">
      <c r="A8" s="112">
        <v>44872.0</v>
      </c>
      <c r="B8" s="112">
        <v>44872.0</v>
      </c>
      <c r="C8" s="60" t="s">
        <v>124</v>
      </c>
      <c r="D8" s="60" t="s">
        <v>132</v>
      </c>
      <c r="E8" s="60" t="s">
        <v>129</v>
      </c>
      <c r="F8" s="93">
        <v>-1838.8</v>
      </c>
      <c r="G8" s="93">
        <v>36140.64</v>
      </c>
    </row>
    <row r="9" ht="15.75" customHeight="1">
      <c r="A9" s="60" t="s">
        <v>161</v>
      </c>
      <c r="B9" s="60" t="s">
        <v>161</v>
      </c>
      <c r="C9" s="60" t="s">
        <v>140</v>
      </c>
      <c r="D9" s="60" t="s">
        <v>153</v>
      </c>
      <c r="E9" s="60" t="s">
        <v>152</v>
      </c>
      <c r="F9" s="93">
        <v>9875.0</v>
      </c>
      <c r="G9" s="93">
        <v>46015.64</v>
      </c>
    </row>
    <row r="10" ht="15.75" customHeight="1">
      <c r="A10" s="112">
        <v>44569.0</v>
      </c>
      <c r="B10" s="60" t="s">
        <v>162</v>
      </c>
      <c r="C10" s="60" t="s">
        <v>140</v>
      </c>
      <c r="D10" s="60" t="s">
        <v>146</v>
      </c>
      <c r="E10" s="60" t="s">
        <v>145</v>
      </c>
      <c r="F10" s="93">
        <v>5525.0</v>
      </c>
      <c r="G10" s="93">
        <v>51540.64</v>
      </c>
    </row>
    <row r="11" ht="15.75" customHeight="1">
      <c r="A11" s="112">
        <v>44628.0</v>
      </c>
      <c r="B11" s="112">
        <v>44628.0</v>
      </c>
      <c r="C11" s="60" t="s">
        <v>124</v>
      </c>
      <c r="D11" s="60" t="s">
        <v>137</v>
      </c>
      <c r="E11" s="60" t="s">
        <v>138</v>
      </c>
      <c r="F11" s="60">
        <v>-40.0</v>
      </c>
      <c r="G11" s="93">
        <v>51500.64</v>
      </c>
    </row>
    <row r="12" ht="15.75" customHeight="1">
      <c r="A12" s="60" t="s">
        <v>163</v>
      </c>
      <c r="B12" s="60" t="s">
        <v>164</v>
      </c>
      <c r="C12" s="60" t="s">
        <v>124</v>
      </c>
      <c r="D12" s="60">
        <v>8.17388632E8</v>
      </c>
      <c r="E12" s="60" t="s">
        <v>139</v>
      </c>
      <c r="F12" s="60">
        <v>-38.0</v>
      </c>
      <c r="G12" s="93">
        <v>51462.64</v>
      </c>
    </row>
    <row r="13" ht="15.75" customHeight="1">
      <c r="A13" s="60" t="s">
        <v>164</v>
      </c>
      <c r="B13" s="60" t="s">
        <v>164</v>
      </c>
      <c r="C13" s="60" t="s">
        <v>124</v>
      </c>
      <c r="D13" s="60" t="s">
        <v>133</v>
      </c>
      <c r="E13" s="60" t="s">
        <v>129</v>
      </c>
      <c r="F13" s="93">
        <v>-1838.8</v>
      </c>
      <c r="G13" s="93">
        <v>49623.84</v>
      </c>
    </row>
    <row r="14" ht="15.75" customHeight="1">
      <c r="A14" s="60" t="s">
        <v>165</v>
      </c>
      <c r="B14" s="60" t="s">
        <v>166</v>
      </c>
      <c r="C14" s="60" t="s">
        <v>140</v>
      </c>
      <c r="D14" s="60" t="s">
        <v>158</v>
      </c>
      <c r="E14" s="60" t="s">
        <v>75</v>
      </c>
      <c r="F14" s="93">
        <v>28037.65</v>
      </c>
      <c r="G14" s="93">
        <v>77661.49</v>
      </c>
    </row>
    <row r="15" ht="15.75" customHeight="1">
      <c r="A15" s="60" t="s">
        <v>165</v>
      </c>
      <c r="B15" s="60" t="s">
        <v>166</v>
      </c>
      <c r="C15" s="60" t="s">
        <v>140</v>
      </c>
      <c r="D15" s="60" t="s">
        <v>156</v>
      </c>
      <c r="E15" s="60" t="s">
        <v>69</v>
      </c>
      <c r="F15" s="93">
        <v>24080.8</v>
      </c>
      <c r="G15" s="93">
        <v>101742.29</v>
      </c>
    </row>
    <row r="16" ht="15.75" customHeight="1">
      <c r="A16" s="60" t="s">
        <v>165</v>
      </c>
      <c r="B16" s="60" t="s">
        <v>166</v>
      </c>
      <c r="C16" s="60" t="s">
        <v>140</v>
      </c>
      <c r="D16" s="60" t="s">
        <v>157</v>
      </c>
      <c r="E16" s="60" t="s">
        <v>72</v>
      </c>
      <c r="F16" s="93">
        <v>26860.86</v>
      </c>
      <c r="G16" s="93">
        <v>128603.15</v>
      </c>
    </row>
    <row r="17" ht="15.75" customHeight="1">
      <c r="A17" s="112">
        <v>44570.0</v>
      </c>
      <c r="B17" s="60" t="s">
        <v>167</v>
      </c>
      <c r="C17" s="60" t="s">
        <v>140</v>
      </c>
      <c r="D17" s="60" t="s">
        <v>147</v>
      </c>
      <c r="E17" s="60" t="s">
        <v>145</v>
      </c>
      <c r="F17" s="93">
        <v>5525.0</v>
      </c>
      <c r="G17" s="93">
        <v>134128.15</v>
      </c>
    </row>
    <row r="18" ht="15.75" customHeight="1">
      <c r="A18" s="60" t="s">
        <v>168</v>
      </c>
      <c r="B18" s="112">
        <v>44904.0</v>
      </c>
      <c r="C18" s="60" t="s">
        <v>124</v>
      </c>
      <c r="D18" s="60" t="s">
        <v>134</v>
      </c>
      <c r="E18" s="60" t="s">
        <v>129</v>
      </c>
      <c r="F18" s="93">
        <v>-1838.8</v>
      </c>
      <c r="G18" s="93">
        <v>132289.35</v>
      </c>
    </row>
    <row r="19" ht="15.75" customHeight="1">
      <c r="A19" s="60" t="s">
        <v>169</v>
      </c>
      <c r="B19" s="60" t="s">
        <v>169</v>
      </c>
      <c r="C19" s="60" t="s">
        <v>140</v>
      </c>
      <c r="D19" s="60" t="s">
        <v>148</v>
      </c>
      <c r="E19" s="60" t="s">
        <v>145</v>
      </c>
      <c r="F19" s="93">
        <v>5525.0</v>
      </c>
      <c r="G19" s="93">
        <v>137814.35</v>
      </c>
    </row>
    <row r="20" ht="15.75" customHeight="1">
      <c r="A20" s="112">
        <v>44661.0</v>
      </c>
      <c r="B20" s="60" t="s">
        <v>170</v>
      </c>
      <c r="C20" s="60" t="s">
        <v>124</v>
      </c>
      <c r="D20" s="60" t="s">
        <v>126</v>
      </c>
      <c r="E20" s="60" t="s">
        <v>127</v>
      </c>
      <c r="F20" s="93">
        <v>-2700.0</v>
      </c>
      <c r="G20" s="93">
        <v>135114.35</v>
      </c>
    </row>
    <row r="21" ht="15.75" customHeight="1">
      <c r="A21" s="60" t="s">
        <v>171</v>
      </c>
      <c r="B21" s="60" t="s">
        <v>172</v>
      </c>
      <c r="C21" s="60" t="s">
        <v>140</v>
      </c>
      <c r="D21" s="60" t="s">
        <v>154</v>
      </c>
      <c r="E21" s="60" t="s">
        <v>152</v>
      </c>
      <c r="F21" s="93">
        <v>9875.0</v>
      </c>
      <c r="G21" s="93">
        <v>144989.35</v>
      </c>
    </row>
    <row r="22" ht="15.75" customHeight="1">
      <c r="A22" s="112">
        <v>44572.0</v>
      </c>
      <c r="B22" s="60" t="s">
        <v>173</v>
      </c>
      <c r="C22" s="60" t="s">
        <v>140</v>
      </c>
      <c r="D22" s="60" t="s">
        <v>149</v>
      </c>
      <c r="E22" s="60" t="s">
        <v>150</v>
      </c>
      <c r="F22" s="93">
        <v>5525.0</v>
      </c>
      <c r="G22" s="93">
        <v>150514.35</v>
      </c>
    </row>
    <row r="23" ht="15.75" customHeight="1">
      <c r="A23" s="60" t="s">
        <v>174</v>
      </c>
      <c r="B23" s="60" t="s">
        <v>175</v>
      </c>
      <c r="C23" s="60" t="s">
        <v>140</v>
      </c>
      <c r="D23" s="60" t="s">
        <v>155</v>
      </c>
      <c r="E23" s="60" t="s">
        <v>152</v>
      </c>
      <c r="F23" s="93">
        <v>9875.0</v>
      </c>
      <c r="G23" s="93">
        <v>160389.35</v>
      </c>
    </row>
    <row r="24" ht="15.75" customHeight="1">
      <c r="A24" s="60" t="s">
        <v>174</v>
      </c>
      <c r="B24" s="60" t="s">
        <v>175</v>
      </c>
      <c r="C24" s="60" t="s">
        <v>124</v>
      </c>
      <c r="D24" s="60" t="s">
        <v>135</v>
      </c>
      <c r="E24" s="60" t="s">
        <v>129</v>
      </c>
      <c r="F24" s="93">
        <v>-1838.8</v>
      </c>
      <c r="G24" s="93">
        <v>158550.55</v>
      </c>
    </row>
    <row r="25" ht="15.75" customHeight="1">
      <c r="A25" s="60" t="s">
        <v>174</v>
      </c>
      <c r="B25" s="60" t="s">
        <v>175</v>
      </c>
      <c r="C25" s="60" t="s">
        <v>124</v>
      </c>
      <c r="D25" s="60" t="s">
        <v>136</v>
      </c>
      <c r="E25" s="60" t="s">
        <v>129</v>
      </c>
      <c r="F25" s="93">
        <v>-1838.8</v>
      </c>
      <c r="G25" s="93">
        <v>156711.75</v>
      </c>
    </row>
    <row r="26" ht="15.75" customHeight="1">
      <c r="A26" s="60" t="s">
        <v>117</v>
      </c>
      <c r="B26" s="60" t="s">
        <v>176</v>
      </c>
      <c r="C26" s="60" t="s">
        <v>124</v>
      </c>
      <c r="D26" s="60">
        <v>1.128541178E9</v>
      </c>
      <c r="E26" s="60" t="s">
        <v>125</v>
      </c>
      <c r="F26" s="93">
        <v>-156711.75</v>
      </c>
      <c r="G26" s="60">
        <v>0.0</v>
      </c>
    </row>
    <row r="27" ht="15.75" customHeight="1"/>
    <row r="28" ht="15.75" customHeight="1"/>
    <row r="29" ht="15.75" customHeight="1"/>
    <row r="30" ht="15.75" customHeight="1">
      <c r="A30" s="113">
        <v>44197.0</v>
      </c>
      <c r="B30" s="113">
        <v>44897.0</v>
      </c>
      <c r="C30" s="114" t="s">
        <v>121</v>
      </c>
      <c r="D30" s="114" t="s">
        <v>122</v>
      </c>
      <c r="E30" s="114" t="s">
        <v>123</v>
      </c>
      <c r="F30" s="114">
        <v>0.0</v>
      </c>
      <c r="G30" s="113">
        <v>44501.0</v>
      </c>
      <c r="H30" s="113">
        <v>44501.0</v>
      </c>
      <c r="I30" s="114" t="s">
        <v>140</v>
      </c>
      <c r="J30" s="114" t="s">
        <v>177</v>
      </c>
      <c r="K30" s="114" t="s">
        <v>178</v>
      </c>
      <c r="L30" s="115">
        <v>318319.89</v>
      </c>
      <c r="M30" s="115">
        <v>318319.89</v>
      </c>
      <c r="N30" s="116"/>
      <c r="O30" s="114" t="b">
        <v>1</v>
      </c>
      <c r="P30" s="114">
        <v>0.0</v>
      </c>
      <c r="Q30" s="114">
        <v>0.0</v>
      </c>
      <c r="R30" s="116"/>
      <c r="S30" s="116"/>
      <c r="T30" s="116"/>
      <c r="U30" s="116"/>
      <c r="V30" s="116"/>
      <c r="W30" s="116"/>
      <c r="X30" s="116"/>
      <c r="Y30" s="116"/>
      <c r="Z30" s="116"/>
    </row>
    <row r="31" ht="15.75" customHeight="1">
      <c r="A31" s="113">
        <v>44197.0</v>
      </c>
      <c r="B31" s="113">
        <v>44897.0</v>
      </c>
      <c r="C31" s="114" t="s">
        <v>121</v>
      </c>
      <c r="D31" s="114" t="s">
        <v>122</v>
      </c>
      <c r="E31" s="114" t="s">
        <v>123</v>
      </c>
      <c r="F31" s="114">
        <v>0.0</v>
      </c>
      <c r="G31" s="113">
        <v>44505.0</v>
      </c>
      <c r="H31" s="113">
        <v>44502.0</v>
      </c>
      <c r="I31" s="114" t="s">
        <v>124</v>
      </c>
      <c r="J31" s="114" t="s">
        <v>179</v>
      </c>
      <c r="K31" s="114" t="s">
        <v>180</v>
      </c>
      <c r="L31" s="115">
        <v>-3250.0</v>
      </c>
      <c r="M31" s="115">
        <v>315069.89</v>
      </c>
      <c r="N31" s="116"/>
      <c r="O31" s="114" t="b">
        <v>1</v>
      </c>
      <c r="P31" s="114">
        <v>0.0</v>
      </c>
      <c r="Q31" s="114">
        <v>0.0</v>
      </c>
      <c r="R31" s="116"/>
      <c r="S31" s="116"/>
      <c r="T31" s="116"/>
      <c r="U31" s="116"/>
      <c r="V31" s="116"/>
      <c r="W31" s="116"/>
      <c r="X31" s="116"/>
      <c r="Y31" s="116"/>
      <c r="Z31" s="116"/>
    </row>
    <row r="32" ht="15.75" customHeight="1">
      <c r="A32" s="113">
        <v>44197.0</v>
      </c>
      <c r="B32" s="113">
        <v>44897.0</v>
      </c>
      <c r="C32" s="114" t="s">
        <v>121</v>
      </c>
      <c r="D32" s="114" t="s">
        <v>122</v>
      </c>
      <c r="E32" s="114" t="s">
        <v>123</v>
      </c>
      <c r="F32" s="114">
        <v>0.0</v>
      </c>
      <c r="G32" s="113">
        <v>44505.0</v>
      </c>
      <c r="H32" s="113">
        <v>44502.0</v>
      </c>
      <c r="I32" s="114" t="s">
        <v>124</v>
      </c>
      <c r="J32" s="114" t="s">
        <v>181</v>
      </c>
      <c r="K32" s="114" t="s">
        <v>182</v>
      </c>
      <c r="L32" s="115">
        <v>-4156.05</v>
      </c>
      <c r="M32" s="115">
        <v>310913.84</v>
      </c>
      <c r="N32" s="116"/>
      <c r="O32" s="114" t="b">
        <v>1</v>
      </c>
      <c r="P32" s="114">
        <v>0.0</v>
      </c>
      <c r="Q32" s="114">
        <v>0.0</v>
      </c>
      <c r="R32" s="116"/>
      <c r="S32" s="116"/>
      <c r="T32" s="116"/>
      <c r="U32" s="116"/>
      <c r="V32" s="116"/>
      <c r="W32" s="116"/>
      <c r="X32" s="116"/>
      <c r="Y32" s="116"/>
      <c r="Z32" s="116"/>
    </row>
    <row r="33" ht="15.75" customHeight="1">
      <c r="A33" s="113">
        <v>44197.0</v>
      </c>
      <c r="B33" s="113">
        <v>44897.0</v>
      </c>
      <c r="C33" s="114" t="s">
        <v>121</v>
      </c>
      <c r="D33" s="114" t="s">
        <v>122</v>
      </c>
      <c r="E33" s="114" t="s">
        <v>123</v>
      </c>
      <c r="F33" s="114">
        <v>0.0</v>
      </c>
      <c r="G33" s="117">
        <v>44551.0</v>
      </c>
      <c r="H33" s="117">
        <v>44547.0</v>
      </c>
      <c r="I33" s="114" t="s">
        <v>124</v>
      </c>
      <c r="J33" s="114" t="s">
        <v>183</v>
      </c>
      <c r="K33" s="114" t="s">
        <v>184</v>
      </c>
      <c r="L33" s="114">
        <v>-12.0</v>
      </c>
      <c r="M33" s="115">
        <v>310901.84</v>
      </c>
      <c r="N33" s="116"/>
      <c r="O33" s="114" t="b">
        <v>1</v>
      </c>
      <c r="P33" s="114">
        <v>0.0</v>
      </c>
      <c r="Q33" s="114">
        <v>0.0</v>
      </c>
      <c r="R33" s="116"/>
      <c r="S33" s="116"/>
      <c r="T33" s="116"/>
      <c r="U33" s="116"/>
      <c r="V33" s="116"/>
      <c r="W33" s="116"/>
      <c r="X33" s="116"/>
      <c r="Y33" s="116"/>
      <c r="Z33" s="116"/>
    </row>
    <row r="34" ht="15.75" customHeight="1">
      <c r="A34" s="113">
        <v>44197.0</v>
      </c>
      <c r="B34" s="113">
        <v>44897.0</v>
      </c>
      <c r="C34" s="114" t="s">
        <v>121</v>
      </c>
      <c r="D34" s="114" t="s">
        <v>122</v>
      </c>
      <c r="E34" s="114" t="s">
        <v>123</v>
      </c>
      <c r="F34" s="114">
        <v>0.0</v>
      </c>
      <c r="G34" s="117">
        <v>44551.0</v>
      </c>
      <c r="H34" s="117">
        <v>44547.0</v>
      </c>
      <c r="I34" s="114" t="s">
        <v>124</v>
      </c>
      <c r="J34" s="114" t="s">
        <v>185</v>
      </c>
      <c r="K34" s="114" t="s">
        <v>186</v>
      </c>
      <c r="L34" s="115">
        <v>-300000.0</v>
      </c>
      <c r="M34" s="115">
        <v>10901.84</v>
      </c>
      <c r="N34" s="116"/>
      <c r="O34" s="114" t="b">
        <v>1</v>
      </c>
      <c r="P34" s="114">
        <v>0.0</v>
      </c>
      <c r="Q34" s="114">
        <v>0.0</v>
      </c>
      <c r="R34" s="116"/>
      <c r="S34" s="116"/>
      <c r="T34" s="116"/>
      <c r="U34" s="116"/>
      <c r="V34" s="116"/>
      <c r="W34" s="116"/>
      <c r="X34" s="116"/>
      <c r="Y34" s="116"/>
      <c r="Z34" s="116"/>
    </row>
    <row r="35" ht="15.75" customHeight="1">
      <c r="A35" s="113">
        <v>44197.0</v>
      </c>
      <c r="B35" s="113">
        <v>44897.0</v>
      </c>
      <c r="C35" s="114" t="s">
        <v>121</v>
      </c>
      <c r="D35" s="114" t="s">
        <v>122</v>
      </c>
      <c r="E35" s="114" t="s">
        <v>123</v>
      </c>
      <c r="F35" s="114">
        <v>0.0</v>
      </c>
      <c r="G35" s="113">
        <v>44565.0</v>
      </c>
      <c r="H35" s="117">
        <v>44553.0</v>
      </c>
      <c r="I35" s="114" t="s">
        <v>140</v>
      </c>
      <c r="J35" s="114" t="s">
        <v>187</v>
      </c>
      <c r="K35" s="114" t="s">
        <v>188</v>
      </c>
      <c r="L35" s="115">
        <v>9875.0</v>
      </c>
      <c r="M35" s="115">
        <v>20776.84</v>
      </c>
      <c r="N35" s="116"/>
      <c r="O35" s="114" t="b">
        <v>1</v>
      </c>
      <c r="P35" s="114">
        <v>0.0</v>
      </c>
      <c r="Q35" s="114">
        <v>0.0</v>
      </c>
      <c r="R35" s="116"/>
      <c r="S35" s="116"/>
      <c r="T35" s="116"/>
      <c r="U35" s="116"/>
      <c r="V35" s="116"/>
      <c r="W35" s="116"/>
      <c r="X35" s="116"/>
      <c r="Y35" s="116"/>
      <c r="Z35" s="116"/>
    </row>
    <row r="36" ht="15.75" customHeight="1">
      <c r="A36" s="113">
        <v>44197.0</v>
      </c>
      <c r="B36" s="113">
        <v>44897.0</v>
      </c>
      <c r="C36" s="114" t="s">
        <v>121</v>
      </c>
      <c r="D36" s="114" t="s">
        <v>122</v>
      </c>
      <c r="E36" s="114" t="s">
        <v>123</v>
      </c>
      <c r="F36" s="114">
        <v>0.0</v>
      </c>
      <c r="G36" s="113">
        <v>44566.0</v>
      </c>
      <c r="H36" s="113">
        <v>44566.0</v>
      </c>
      <c r="I36" s="114" t="s">
        <v>140</v>
      </c>
      <c r="J36" s="114" t="s">
        <v>189</v>
      </c>
      <c r="K36" s="114" t="s">
        <v>188</v>
      </c>
      <c r="L36" s="115">
        <v>9875.0</v>
      </c>
      <c r="M36" s="115">
        <v>30651.84</v>
      </c>
      <c r="N36" s="116"/>
      <c r="O36" s="114" t="b">
        <v>1</v>
      </c>
      <c r="P36" s="114">
        <v>0.0</v>
      </c>
      <c r="Q36" s="114">
        <v>0.0</v>
      </c>
      <c r="R36" s="116"/>
      <c r="S36" s="116"/>
      <c r="T36" s="116"/>
      <c r="U36" s="116"/>
      <c r="V36" s="116"/>
      <c r="W36" s="116"/>
      <c r="X36" s="116"/>
      <c r="Y36" s="116"/>
      <c r="Z36" s="116"/>
    </row>
    <row r="37" ht="15.75" customHeight="1">
      <c r="A37" s="113">
        <v>44197.0</v>
      </c>
      <c r="B37" s="113">
        <v>44897.0</v>
      </c>
      <c r="C37" s="114" t="s">
        <v>121</v>
      </c>
      <c r="D37" s="114" t="s">
        <v>122</v>
      </c>
      <c r="E37" s="114" t="s">
        <v>123</v>
      </c>
      <c r="F37" s="114">
        <v>0.0</v>
      </c>
      <c r="G37" s="113">
        <v>44566.0</v>
      </c>
      <c r="H37" s="113">
        <v>44566.0</v>
      </c>
      <c r="I37" s="114" t="s">
        <v>124</v>
      </c>
      <c r="J37" s="114" t="s">
        <v>190</v>
      </c>
      <c r="K37" s="114" t="s">
        <v>129</v>
      </c>
      <c r="L37" s="115">
        <v>-1838.8</v>
      </c>
      <c r="M37" s="115">
        <v>28813.04</v>
      </c>
      <c r="N37" s="116"/>
      <c r="O37" s="114" t="b">
        <v>1</v>
      </c>
      <c r="P37" s="114">
        <v>0.0</v>
      </c>
      <c r="Q37" s="114">
        <v>0.0</v>
      </c>
      <c r="R37" s="116"/>
      <c r="S37" s="116"/>
      <c r="T37" s="116"/>
      <c r="U37" s="116"/>
      <c r="V37" s="116"/>
      <c r="W37" s="116"/>
      <c r="X37" s="116"/>
      <c r="Y37" s="116"/>
      <c r="Z37" s="116"/>
    </row>
    <row r="38" ht="15.75" customHeight="1">
      <c r="A38" s="113">
        <v>44197.0</v>
      </c>
      <c r="B38" s="113">
        <v>44897.0</v>
      </c>
      <c r="C38" s="114" t="s">
        <v>121</v>
      </c>
      <c r="D38" s="114" t="s">
        <v>122</v>
      </c>
      <c r="E38" s="114" t="s">
        <v>123</v>
      </c>
      <c r="F38" s="114">
        <v>0.0</v>
      </c>
      <c r="G38" s="113">
        <v>44566.0</v>
      </c>
      <c r="H38" s="113">
        <v>44566.0</v>
      </c>
      <c r="I38" s="114" t="s">
        <v>124</v>
      </c>
      <c r="J38" s="114" t="s">
        <v>191</v>
      </c>
      <c r="K38" s="114" t="s">
        <v>129</v>
      </c>
      <c r="L38" s="115">
        <v>-1838.8</v>
      </c>
      <c r="M38" s="115">
        <v>26974.24</v>
      </c>
      <c r="N38" s="116"/>
      <c r="O38" s="114" t="b">
        <v>1</v>
      </c>
      <c r="P38" s="114">
        <v>0.0</v>
      </c>
      <c r="Q38" s="114">
        <v>0.0</v>
      </c>
      <c r="R38" s="116"/>
      <c r="S38" s="116"/>
      <c r="T38" s="116"/>
      <c r="U38" s="116"/>
      <c r="V38" s="116"/>
      <c r="W38" s="116"/>
      <c r="X38" s="116"/>
      <c r="Y38" s="116"/>
      <c r="Z38" s="116"/>
    </row>
    <row r="39" ht="15.75" customHeight="1">
      <c r="A39" s="113">
        <v>44197.0</v>
      </c>
      <c r="B39" s="113">
        <v>44897.0</v>
      </c>
      <c r="C39" s="114" t="s">
        <v>121</v>
      </c>
      <c r="D39" s="114" t="s">
        <v>122</v>
      </c>
      <c r="E39" s="114" t="s">
        <v>123</v>
      </c>
      <c r="F39" s="114">
        <v>0.0</v>
      </c>
      <c r="G39" s="113">
        <v>44571.0</v>
      </c>
      <c r="H39" s="113">
        <v>44571.0</v>
      </c>
      <c r="I39" s="114" t="s">
        <v>124</v>
      </c>
      <c r="J39" s="114" t="s">
        <v>192</v>
      </c>
      <c r="K39" s="114" t="s">
        <v>12</v>
      </c>
      <c r="L39" s="115">
        <v>-1838.8</v>
      </c>
      <c r="M39" s="115">
        <v>25135.44</v>
      </c>
      <c r="N39" s="116"/>
      <c r="O39" s="114" t="b">
        <v>1</v>
      </c>
      <c r="P39" s="114">
        <v>0.0</v>
      </c>
      <c r="Q39" s="114">
        <v>0.0</v>
      </c>
      <c r="R39" s="116"/>
      <c r="S39" s="116"/>
      <c r="T39" s="116"/>
      <c r="U39" s="116"/>
      <c r="V39" s="116"/>
      <c r="W39" s="116"/>
      <c r="X39" s="116"/>
      <c r="Y39" s="116"/>
      <c r="Z39" s="116"/>
    </row>
    <row r="40" ht="15.75" customHeight="1">
      <c r="A40" s="113">
        <v>44197.0</v>
      </c>
      <c r="B40" s="113">
        <v>44897.0</v>
      </c>
      <c r="C40" s="114" t="s">
        <v>121</v>
      </c>
      <c r="D40" s="114" t="s">
        <v>122</v>
      </c>
      <c r="E40" s="114" t="s">
        <v>123</v>
      </c>
      <c r="F40" s="114">
        <v>0.0</v>
      </c>
      <c r="G40" s="113">
        <v>44601.0</v>
      </c>
      <c r="H40" s="113">
        <v>44601.0</v>
      </c>
      <c r="I40" s="114" t="s">
        <v>124</v>
      </c>
      <c r="J40" s="114" t="s">
        <v>193</v>
      </c>
      <c r="K40" s="114" t="s">
        <v>129</v>
      </c>
      <c r="L40" s="115">
        <v>-1838.8</v>
      </c>
      <c r="M40" s="115">
        <v>23296.64</v>
      </c>
      <c r="N40" s="116"/>
      <c r="O40" s="114" t="b">
        <v>1</v>
      </c>
      <c r="P40" s="114">
        <v>0.0</v>
      </c>
      <c r="Q40" s="114">
        <v>0.0</v>
      </c>
      <c r="R40" s="116"/>
      <c r="S40" s="116"/>
      <c r="T40" s="116"/>
      <c r="U40" s="116"/>
      <c r="V40" s="116"/>
      <c r="W40" s="116"/>
      <c r="X40" s="116"/>
      <c r="Y40" s="116"/>
      <c r="Z40" s="116"/>
    </row>
    <row r="41" ht="15.75" customHeight="1">
      <c r="A41" s="113">
        <v>44197.0</v>
      </c>
      <c r="B41" s="113">
        <v>44897.0</v>
      </c>
      <c r="C41" s="114" t="s">
        <v>121</v>
      </c>
      <c r="D41" s="114" t="s">
        <v>122</v>
      </c>
      <c r="E41" s="114" t="s">
        <v>123</v>
      </c>
      <c r="F41" s="114">
        <v>0.0</v>
      </c>
      <c r="G41" s="113">
        <v>44629.0</v>
      </c>
      <c r="H41" s="113">
        <v>44629.0</v>
      </c>
      <c r="I41" s="114" t="s">
        <v>140</v>
      </c>
      <c r="J41" s="114" t="s">
        <v>194</v>
      </c>
      <c r="K41" s="114" t="s">
        <v>152</v>
      </c>
      <c r="L41" s="115">
        <v>9875.0</v>
      </c>
      <c r="M41" s="115">
        <v>33171.64</v>
      </c>
      <c r="N41" s="116"/>
      <c r="O41" s="114" t="b">
        <v>1</v>
      </c>
      <c r="P41" s="114">
        <v>0.0</v>
      </c>
      <c r="Q41" s="114">
        <v>0.0</v>
      </c>
      <c r="R41" s="116"/>
      <c r="S41" s="116"/>
      <c r="T41" s="116"/>
      <c r="U41" s="116"/>
      <c r="V41" s="116"/>
      <c r="W41" s="116"/>
      <c r="X41" s="116"/>
      <c r="Y41" s="116"/>
      <c r="Z41" s="116"/>
    </row>
    <row r="42" ht="15.75" customHeight="1">
      <c r="A42" s="113">
        <v>44197.0</v>
      </c>
      <c r="B42" s="113">
        <v>44897.0</v>
      </c>
      <c r="C42" s="114" t="s">
        <v>121</v>
      </c>
      <c r="D42" s="114" t="s">
        <v>122</v>
      </c>
      <c r="E42" s="114" t="s">
        <v>123</v>
      </c>
      <c r="F42" s="114">
        <v>0.0</v>
      </c>
      <c r="G42" s="113">
        <v>44629.0</v>
      </c>
      <c r="H42" s="113">
        <v>44629.0</v>
      </c>
      <c r="I42" s="114" t="s">
        <v>124</v>
      </c>
      <c r="J42" s="114" t="s">
        <v>195</v>
      </c>
      <c r="K42" s="114" t="s">
        <v>129</v>
      </c>
      <c r="L42" s="115">
        <v>-1838.8</v>
      </c>
      <c r="M42" s="115">
        <v>31332.84</v>
      </c>
      <c r="N42" s="116"/>
      <c r="O42" s="114" t="b">
        <v>1</v>
      </c>
      <c r="P42" s="114">
        <v>0.0</v>
      </c>
      <c r="Q42" s="114">
        <v>0.0</v>
      </c>
      <c r="R42" s="116"/>
      <c r="S42" s="116"/>
      <c r="T42" s="116"/>
      <c r="U42" s="116"/>
      <c r="V42" s="116"/>
      <c r="W42" s="116"/>
      <c r="X42" s="116"/>
      <c r="Y42" s="116"/>
      <c r="Z42" s="116"/>
    </row>
    <row r="43" ht="15.75" customHeight="1">
      <c r="A43" s="113">
        <v>44197.0</v>
      </c>
      <c r="B43" s="113">
        <v>44897.0</v>
      </c>
      <c r="C43" s="114" t="s">
        <v>121</v>
      </c>
      <c r="D43" s="114" t="s">
        <v>122</v>
      </c>
      <c r="E43" s="114" t="s">
        <v>123</v>
      </c>
      <c r="F43" s="114">
        <v>0.0</v>
      </c>
      <c r="G43" s="113">
        <v>44635.0</v>
      </c>
      <c r="H43" s="113">
        <v>44636.0</v>
      </c>
      <c r="I43" s="114" t="s">
        <v>124</v>
      </c>
      <c r="J43" s="118">
        <v>3.16119066E8</v>
      </c>
      <c r="K43" s="114" t="s">
        <v>139</v>
      </c>
      <c r="L43" s="114">
        <v>-32.0</v>
      </c>
      <c r="M43" s="115">
        <v>31300.84</v>
      </c>
      <c r="N43" s="116"/>
      <c r="O43" s="114" t="b">
        <v>1</v>
      </c>
      <c r="P43" s="114">
        <v>0.0</v>
      </c>
      <c r="Q43" s="114">
        <v>0.0</v>
      </c>
      <c r="R43" s="116"/>
      <c r="S43" s="116"/>
      <c r="T43" s="116"/>
      <c r="U43" s="116"/>
      <c r="V43" s="116"/>
      <c r="W43" s="116"/>
      <c r="X43" s="116"/>
      <c r="Y43" s="116"/>
      <c r="Z43" s="116"/>
    </row>
    <row r="44" ht="15.75" customHeight="1">
      <c r="A44" s="113">
        <v>44197.0</v>
      </c>
      <c r="B44" s="113">
        <v>44897.0</v>
      </c>
      <c r="C44" s="114" t="s">
        <v>121</v>
      </c>
      <c r="D44" s="114" t="s">
        <v>122</v>
      </c>
      <c r="E44" s="114" t="s">
        <v>123</v>
      </c>
      <c r="F44" s="114">
        <v>0.0</v>
      </c>
      <c r="G44" s="113">
        <v>44644.0</v>
      </c>
      <c r="H44" s="113">
        <v>44644.0</v>
      </c>
      <c r="I44" s="114" t="s">
        <v>124</v>
      </c>
      <c r="J44" s="114" t="s">
        <v>196</v>
      </c>
      <c r="K44" s="114" t="s">
        <v>197</v>
      </c>
      <c r="L44" s="115">
        <v>-24730.0</v>
      </c>
      <c r="M44" s="115">
        <v>6570.84</v>
      </c>
      <c r="N44" s="116"/>
      <c r="O44" s="114" t="b">
        <v>1</v>
      </c>
      <c r="P44" s="114">
        <v>0.0</v>
      </c>
      <c r="Q44" s="114">
        <v>0.0</v>
      </c>
      <c r="R44" s="116"/>
      <c r="S44" s="116"/>
      <c r="T44" s="116"/>
      <c r="U44" s="116"/>
      <c r="V44" s="116"/>
      <c r="W44" s="116"/>
      <c r="X44" s="116"/>
      <c r="Y44" s="116"/>
      <c r="Z44" s="116"/>
    </row>
    <row r="45" ht="15.75" customHeight="1">
      <c r="A45" s="113">
        <v>44197.0</v>
      </c>
      <c r="B45" s="113">
        <v>44897.0</v>
      </c>
      <c r="C45" s="114" t="s">
        <v>121</v>
      </c>
      <c r="D45" s="114" t="s">
        <v>122</v>
      </c>
      <c r="E45" s="114" t="s">
        <v>123</v>
      </c>
      <c r="F45" s="114">
        <v>0.0</v>
      </c>
      <c r="G45" s="113">
        <v>44644.0</v>
      </c>
      <c r="H45" s="113">
        <v>44644.0</v>
      </c>
      <c r="I45" s="114" t="s">
        <v>124</v>
      </c>
      <c r="J45" s="114" t="s">
        <v>198</v>
      </c>
      <c r="K45" s="114" t="s">
        <v>199</v>
      </c>
      <c r="L45" s="115">
        <v>-5270.0</v>
      </c>
      <c r="M45" s="115">
        <v>1300.84</v>
      </c>
      <c r="N45" s="116"/>
      <c r="O45" s="114" t="b">
        <v>1</v>
      </c>
      <c r="P45" s="114">
        <v>0.0</v>
      </c>
      <c r="Q45" s="114">
        <v>0.0</v>
      </c>
      <c r="R45" s="116"/>
      <c r="S45" s="116"/>
      <c r="T45" s="116"/>
      <c r="U45" s="116"/>
      <c r="V45" s="116"/>
      <c r="W45" s="116"/>
      <c r="X45" s="116"/>
      <c r="Y45" s="116"/>
      <c r="Z45" s="116"/>
    </row>
    <row r="46" ht="15.75" customHeight="1">
      <c r="A46" s="113">
        <v>44197.0</v>
      </c>
      <c r="B46" s="113">
        <v>44897.0</v>
      </c>
      <c r="C46" s="114" t="s">
        <v>121</v>
      </c>
      <c r="D46" s="114" t="s">
        <v>122</v>
      </c>
      <c r="E46" s="114" t="s">
        <v>123</v>
      </c>
      <c r="F46" s="114">
        <v>0.0</v>
      </c>
      <c r="G46" s="113">
        <v>44652.0</v>
      </c>
      <c r="H46" s="113">
        <v>44652.0</v>
      </c>
      <c r="I46" s="114" t="s">
        <v>140</v>
      </c>
      <c r="J46" s="114" t="s">
        <v>200</v>
      </c>
      <c r="K46" s="114" t="s">
        <v>142</v>
      </c>
      <c r="L46" s="115">
        <v>5525.0</v>
      </c>
      <c r="M46" s="115">
        <v>6825.84</v>
      </c>
      <c r="N46" s="116"/>
      <c r="O46" s="114" t="b">
        <v>1</v>
      </c>
      <c r="P46" s="114">
        <v>0.0</v>
      </c>
      <c r="Q46" s="114">
        <v>0.0</v>
      </c>
      <c r="R46" s="116"/>
      <c r="S46" s="116"/>
      <c r="T46" s="116"/>
      <c r="U46" s="116"/>
      <c r="V46" s="116"/>
      <c r="W46" s="116"/>
      <c r="X46" s="116"/>
      <c r="Y46" s="116"/>
      <c r="Z46" s="116"/>
    </row>
    <row r="47" ht="15.75" customHeight="1">
      <c r="A47" s="113">
        <v>44197.0</v>
      </c>
      <c r="B47" s="113">
        <v>44897.0</v>
      </c>
      <c r="C47" s="114" t="s">
        <v>121</v>
      </c>
      <c r="D47" s="114" t="s">
        <v>122</v>
      </c>
      <c r="E47" s="114" t="s">
        <v>123</v>
      </c>
      <c r="F47" s="114">
        <v>0.0</v>
      </c>
      <c r="G47" s="113">
        <v>44652.0</v>
      </c>
      <c r="H47" s="113">
        <v>44651.0</v>
      </c>
      <c r="I47" s="114" t="s">
        <v>140</v>
      </c>
      <c r="J47" s="114" t="s">
        <v>201</v>
      </c>
      <c r="K47" s="114" t="s">
        <v>142</v>
      </c>
      <c r="L47" s="115">
        <v>5525.0</v>
      </c>
      <c r="M47" s="115">
        <v>12350.84</v>
      </c>
      <c r="N47" s="116"/>
      <c r="O47" s="114" t="b">
        <v>1</v>
      </c>
      <c r="P47" s="114">
        <v>0.0</v>
      </c>
      <c r="Q47" s="114">
        <v>0.0</v>
      </c>
      <c r="R47" s="116"/>
      <c r="S47" s="116"/>
      <c r="T47" s="116"/>
      <c r="U47" s="116"/>
      <c r="V47" s="116"/>
      <c r="W47" s="116"/>
      <c r="X47" s="116"/>
      <c r="Y47" s="116"/>
      <c r="Z47" s="116"/>
    </row>
    <row r="48" ht="15.75" customHeight="1">
      <c r="A48" s="113">
        <v>44197.0</v>
      </c>
      <c r="B48" s="113">
        <v>44897.0</v>
      </c>
      <c r="C48" s="114" t="s">
        <v>121</v>
      </c>
      <c r="D48" s="114" t="s">
        <v>122</v>
      </c>
      <c r="E48" s="114" t="s">
        <v>123</v>
      </c>
      <c r="F48" s="114">
        <v>0.0</v>
      </c>
      <c r="G48" s="113">
        <v>44652.0</v>
      </c>
      <c r="H48" s="113">
        <v>44651.0</v>
      </c>
      <c r="I48" s="114" t="s">
        <v>124</v>
      </c>
      <c r="J48" s="114" t="s">
        <v>202</v>
      </c>
      <c r="K48" s="114" t="s">
        <v>203</v>
      </c>
      <c r="L48" s="114">
        <v>-830.0</v>
      </c>
      <c r="M48" s="115">
        <v>11520.84</v>
      </c>
      <c r="N48" s="116"/>
      <c r="O48" s="114" t="b">
        <v>1</v>
      </c>
      <c r="P48" s="114">
        <v>0.0</v>
      </c>
      <c r="Q48" s="114">
        <v>0.0</v>
      </c>
      <c r="R48" s="116"/>
      <c r="S48" s="116"/>
      <c r="T48" s="116"/>
      <c r="U48" s="116"/>
      <c r="V48" s="116"/>
      <c r="W48" s="116"/>
      <c r="X48" s="116"/>
      <c r="Y48" s="116"/>
      <c r="Z48" s="116"/>
    </row>
    <row r="49" ht="15.75" customHeight="1">
      <c r="A49" s="113">
        <v>44197.0</v>
      </c>
      <c r="B49" s="113">
        <v>44897.0</v>
      </c>
      <c r="C49" s="114" t="s">
        <v>121</v>
      </c>
      <c r="D49" s="114" t="s">
        <v>122</v>
      </c>
      <c r="E49" s="114" t="s">
        <v>123</v>
      </c>
      <c r="F49" s="114">
        <v>0.0</v>
      </c>
      <c r="G49" s="113">
        <v>44655.0</v>
      </c>
      <c r="H49" s="113">
        <v>44655.0</v>
      </c>
      <c r="I49" s="114" t="s">
        <v>140</v>
      </c>
      <c r="J49" s="114" t="s">
        <v>204</v>
      </c>
      <c r="K49" s="114" t="s">
        <v>142</v>
      </c>
      <c r="L49" s="115">
        <v>5525.0</v>
      </c>
      <c r="M49" s="115">
        <v>17045.84</v>
      </c>
      <c r="N49" s="116"/>
      <c r="O49" s="114" t="b">
        <v>1</v>
      </c>
      <c r="P49" s="114">
        <v>0.0</v>
      </c>
      <c r="Q49" s="114">
        <v>0.0</v>
      </c>
      <c r="R49" s="116"/>
      <c r="S49" s="116"/>
      <c r="T49" s="116"/>
      <c r="U49" s="116"/>
      <c r="V49" s="116"/>
      <c r="W49" s="116"/>
      <c r="X49" s="116"/>
      <c r="Y49" s="116"/>
      <c r="Z49" s="116"/>
    </row>
    <row r="50" ht="15.75" customHeight="1">
      <c r="A50" s="106">
        <v>44197.0</v>
      </c>
      <c r="B50" s="106">
        <v>44897.0</v>
      </c>
      <c r="C50" s="107" t="s">
        <v>121</v>
      </c>
      <c r="D50" s="107" t="s">
        <v>122</v>
      </c>
      <c r="E50" s="107" t="s">
        <v>123</v>
      </c>
      <c r="F50" s="107">
        <v>0.0</v>
      </c>
      <c r="G50" s="106">
        <v>44662.0</v>
      </c>
      <c r="H50" s="106">
        <v>44662.0</v>
      </c>
      <c r="I50" s="107" t="s">
        <v>124</v>
      </c>
      <c r="J50" s="107" t="s">
        <v>128</v>
      </c>
      <c r="K50" s="107" t="s">
        <v>129</v>
      </c>
      <c r="L50" s="110">
        <v>-1838.8</v>
      </c>
      <c r="M50" s="110">
        <v>15207.04</v>
      </c>
      <c r="N50" s="111"/>
      <c r="O50" s="107" t="b">
        <v>1</v>
      </c>
      <c r="P50" s="107">
        <v>0.0</v>
      </c>
      <c r="Q50" s="107">
        <v>0.0</v>
      </c>
      <c r="R50" s="111"/>
      <c r="S50" s="111"/>
      <c r="T50" s="111"/>
      <c r="U50" s="111"/>
      <c r="V50" s="111"/>
      <c r="W50" s="111"/>
      <c r="X50" s="111"/>
      <c r="Y50" s="111"/>
      <c r="Z50" s="111"/>
    </row>
    <row r="51" ht="15.75" customHeight="1">
      <c r="A51" s="106">
        <v>44197.0</v>
      </c>
      <c r="B51" s="106">
        <v>44897.0</v>
      </c>
      <c r="C51" s="107" t="s">
        <v>121</v>
      </c>
      <c r="D51" s="107" t="s">
        <v>122</v>
      </c>
      <c r="E51" s="107" t="s">
        <v>123</v>
      </c>
      <c r="F51" s="107">
        <v>0.0</v>
      </c>
      <c r="G51" s="106">
        <v>44684.0</v>
      </c>
      <c r="H51" s="106">
        <v>44679.0</v>
      </c>
      <c r="I51" s="107" t="s">
        <v>140</v>
      </c>
      <c r="J51" s="107" t="s">
        <v>151</v>
      </c>
      <c r="K51" s="107" t="s">
        <v>152</v>
      </c>
      <c r="L51" s="110">
        <v>9875.0</v>
      </c>
      <c r="M51" s="110">
        <v>25082.04</v>
      </c>
      <c r="N51" s="111"/>
      <c r="O51" s="107" t="b">
        <v>1</v>
      </c>
      <c r="P51" s="107">
        <v>0.0</v>
      </c>
      <c r="Q51" s="107">
        <v>0.0</v>
      </c>
      <c r="R51" s="111"/>
      <c r="S51" s="111"/>
      <c r="T51" s="111"/>
      <c r="U51" s="111"/>
      <c r="V51" s="111"/>
      <c r="W51" s="111"/>
      <c r="X51" s="111"/>
      <c r="Y51" s="111"/>
      <c r="Z51" s="111"/>
    </row>
    <row r="52" ht="15.75" customHeight="1">
      <c r="A52" s="106">
        <v>44197.0</v>
      </c>
      <c r="B52" s="106">
        <v>44897.0</v>
      </c>
      <c r="C52" s="107" t="s">
        <v>121</v>
      </c>
      <c r="D52" s="107" t="s">
        <v>122</v>
      </c>
      <c r="E52" s="107" t="s">
        <v>123</v>
      </c>
      <c r="F52" s="107">
        <v>0.0</v>
      </c>
      <c r="G52" s="106">
        <v>44684.0</v>
      </c>
      <c r="H52" s="106">
        <v>44679.0</v>
      </c>
      <c r="I52" s="107" t="s">
        <v>140</v>
      </c>
      <c r="J52" s="107" t="s">
        <v>141</v>
      </c>
      <c r="K52" s="107" t="s">
        <v>142</v>
      </c>
      <c r="L52" s="110">
        <v>5525.0</v>
      </c>
      <c r="M52" s="110">
        <v>30607.04</v>
      </c>
      <c r="N52" s="111"/>
      <c r="O52" s="107" t="b">
        <v>1</v>
      </c>
      <c r="P52" s="107">
        <v>0.0</v>
      </c>
      <c r="Q52" s="107">
        <v>0.0</v>
      </c>
      <c r="R52" s="111"/>
      <c r="S52" s="111"/>
      <c r="T52" s="111"/>
      <c r="U52" s="111"/>
      <c r="V52" s="111"/>
      <c r="W52" s="111"/>
      <c r="X52" s="111"/>
      <c r="Y52" s="111"/>
      <c r="Z52" s="111"/>
    </row>
    <row r="53" ht="15.75" customHeight="1">
      <c r="A53" s="106">
        <v>44197.0</v>
      </c>
      <c r="B53" s="106">
        <v>44897.0</v>
      </c>
      <c r="C53" s="107" t="s">
        <v>121</v>
      </c>
      <c r="D53" s="107" t="s">
        <v>122</v>
      </c>
      <c r="E53" s="107" t="s">
        <v>123</v>
      </c>
      <c r="F53" s="107">
        <v>0.0</v>
      </c>
      <c r="G53" s="106">
        <v>44690.0</v>
      </c>
      <c r="H53" s="106">
        <v>44690.0</v>
      </c>
      <c r="I53" s="107" t="s">
        <v>124</v>
      </c>
      <c r="J53" s="107" t="s">
        <v>130</v>
      </c>
      <c r="K53" s="107" t="s">
        <v>129</v>
      </c>
      <c r="L53" s="110">
        <v>-1838.8</v>
      </c>
      <c r="M53" s="110">
        <v>28768.24</v>
      </c>
      <c r="N53" s="111"/>
      <c r="O53" s="107" t="b">
        <v>1</v>
      </c>
      <c r="P53" s="107">
        <v>0.0</v>
      </c>
      <c r="Q53" s="107">
        <v>0.0</v>
      </c>
      <c r="R53" s="111"/>
      <c r="S53" s="111"/>
      <c r="T53" s="111"/>
      <c r="U53" s="111"/>
      <c r="V53" s="111"/>
      <c r="W53" s="111"/>
      <c r="X53" s="111"/>
      <c r="Y53" s="111"/>
      <c r="Z53" s="111"/>
    </row>
    <row r="54" ht="15.75" customHeight="1">
      <c r="A54" s="106">
        <v>44197.0</v>
      </c>
      <c r="B54" s="106">
        <v>44897.0</v>
      </c>
      <c r="C54" s="107" t="s">
        <v>121</v>
      </c>
      <c r="D54" s="107" t="s">
        <v>122</v>
      </c>
      <c r="E54" s="107" t="s">
        <v>123</v>
      </c>
      <c r="F54" s="107">
        <v>0.0</v>
      </c>
      <c r="G54" s="106">
        <v>44713.0</v>
      </c>
      <c r="H54" s="106">
        <v>44713.0</v>
      </c>
      <c r="I54" s="107" t="s">
        <v>140</v>
      </c>
      <c r="J54" s="107" t="s">
        <v>143</v>
      </c>
      <c r="K54" s="107" t="s">
        <v>142</v>
      </c>
      <c r="L54" s="110">
        <v>5525.0</v>
      </c>
      <c r="M54" s="110">
        <v>34293.24</v>
      </c>
      <c r="N54" s="111"/>
      <c r="O54" s="107" t="b">
        <v>1</v>
      </c>
      <c r="P54" s="107">
        <v>0.0</v>
      </c>
      <c r="Q54" s="107">
        <v>0.0</v>
      </c>
      <c r="R54" s="111"/>
      <c r="S54" s="111"/>
      <c r="T54" s="111"/>
      <c r="U54" s="111"/>
      <c r="V54" s="111"/>
      <c r="W54" s="111"/>
      <c r="X54" s="111"/>
      <c r="Y54" s="111"/>
      <c r="Z54" s="111"/>
    </row>
    <row r="55" ht="15.75" customHeight="1">
      <c r="A55" s="106">
        <v>44197.0</v>
      </c>
      <c r="B55" s="106">
        <v>44897.0</v>
      </c>
      <c r="C55" s="107" t="s">
        <v>121</v>
      </c>
      <c r="D55" s="107" t="s">
        <v>122</v>
      </c>
      <c r="E55" s="107" t="s">
        <v>123</v>
      </c>
      <c r="F55" s="107">
        <v>0.0</v>
      </c>
      <c r="G55" s="106">
        <v>44722.0</v>
      </c>
      <c r="H55" s="106">
        <v>44722.0</v>
      </c>
      <c r="I55" s="107" t="s">
        <v>124</v>
      </c>
      <c r="J55" s="107" t="s">
        <v>131</v>
      </c>
      <c r="K55" s="107" t="s">
        <v>129</v>
      </c>
      <c r="L55" s="110">
        <v>-1838.8</v>
      </c>
      <c r="M55" s="110">
        <v>32454.44</v>
      </c>
      <c r="N55" s="111"/>
      <c r="O55" s="107" t="b">
        <v>1</v>
      </c>
      <c r="P55" s="107">
        <v>0.0</v>
      </c>
      <c r="Q55" s="107">
        <v>0.0</v>
      </c>
      <c r="R55" s="111"/>
      <c r="S55" s="111"/>
      <c r="T55" s="111"/>
      <c r="U55" s="111"/>
      <c r="V55" s="111"/>
      <c r="W55" s="111"/>
      <c r="X55" s="111"/>
      <c r="Y55" s="111"/>
      <c r="Z55" s="111"/>
    </row>
    <row r="56" ht="15.75" customHeight="1">
      <c r="A56" s="106">
        <v>44197.0</v>
      </c>
      <c r="B56" s="106">
        <v>44897.0</v>
      </c>
      <c r="C56" s="107" t="s">
        <v>121</v>
      </c>
      <c r="D56" s="107" t="s">
        <v>122</v>
      </c>
      <c r="E56" s="107" t="s">
        <v>123</v>
      </c>
      <c r="F56" s="107">
        <v>0.0</v>
      </c>
      <c r="G56" s="106">
        <v>44740.0</v>
      </c>
      <c r="H56" s="106">
        <v>44740.0</v>
      </c>
      <c r="I56" s="107" t="s">
        <v>140</v>
      </c>
      <c r="J56" s="107" t="s">
        <v>144</v>
      </c>
      <c r="K56" s="107" t="s">
        <v>145</v>
      </c>
      <c r="L56" s="110">
        <v>5525.0</v>
      </c>
      <c r="M56" s="110">
        <v>37979.44</v>
      </c>
      <c r="N56" s="111"/>
      <c r="O56" s="107" t="b">
        <v>1</v>
      </c>
      <c r="P56" s="107">
        <v>0.0</v>
      </c>
      <c r="Q56" s="107">
        <v>0.0</v>
      </c>
      <c r="R56" s="111"/>
      <c r="S56" s="111"/>
      <c r="T56" s="111"/>
      <c r="U56" s="111"/>
      <c r="V56" s="111"/>
      <c r="W56" s="111"/>
      <c r="X56" s="111"/>
      <c r="Y56" s="111"/>
      <c r="Z56" s="111"/>
    </row>
    <row r="57" ht="15.75" customHeight="1">
      <c r="A57" s="106">
        <v>44197.0</v>
      </c>
      <c r="B57" s="106">
        <v>44897.0</v>
      </c>
      <c r="C57" s="107" t="s">
        <v>121</v>
      </c>
      <c r="D57" s="107" t="s">
        <v>122</v>
      </c>
      <c r="E57" s="107" t="s">
        <v>123</v>
      </c>
      <c r="F57" s="107">
        <v>0.0</v>
      </c>
      <c r="G57" s="106">
        <v>44753.0</v>
      </c>
      <c r="H57" s="106">
        <v>44753.0</v>
      </c>
      <c r="I57" s="107" t="s">
        <v>124</v>
      </c>
      <c r="J57" s="107" t="s">
        <v>132</v>
      </c>
      <c r="K57" s="107" t="s">
        <v>129</v>
      </c>
      <c r="L57" s="110">
        <v>-1838.8</v>
      </c>
      <c r="M57" s="110">
        <v>36140.64</v>
      </c>
      <c r="N57" s="111"/>
      <c r="O57" s="107" t="b">
        <v>1</v>
      </c>
      <c r="P57" s="107">
        <v>0.0</v>
      </c>
      <c r="Q57" s="107">
        <v>0.0</v>
      </c>
      <c r="R57" s="111"/>
      <c r="S57" s="111"/>
      <c r="T57" s="111"/>
      <c r="U57" s="111"/>
      <c r="V57" s="111"/>
      <c r="W57" s="111"/>
      <c r="X57" s="111"/>
      <c r="Y57" s="111"/>
      <c r="Z57" s="111"/>
    </row>
    <row r="58" ht="15.75" customHeight="1">
      <c r="A58" s="106">
        <v>44197.0</v>
      </c>
      <c r="B58" s="106">
        <v>44897.0</v>
      </c>
      <c r="C58" s="107" t="s">
        <v>121</v>
      </c>
      <c r="D58" s="107" t="s">
        <v>122</v>
      </c>
      <c r="E58" s="107" t="s">
        <v>123</v>
      </c>
      <c r="F58" s="107">
        <v>0.0</v>
      </c>
      <c r="G58" s="106">
        <v>44762.0</v>
      </c>
      <c r="H58" s="106">
        <v>44762.0</v>
      </c>
      <c r="I58" s="107" t="s">
        <v>140</v>
      </c>
      <c r="J58" s="107" t="s">
        <v>153</v>
      </c>
      <c r="K58" s="107" t="s">
        <v>152</v>
      </c>
      <c r="L58" s="110">
        <v>9875.0</v>
      </c>
      <c r="M58" s="110">
        <v>46015.64</v>
      </c>
      <c r="N58" s="111"/>
      <c r="O58" s="107" t="b">
        <v>1</v>
      </c>
      <c r="P58" s="107">
        <v>0.0</v>
      </c>
      <c r="Q58" s="107">
        <v>0.0</v>
      </c>
      <c r="R58" s="111"/>
      <c r="S58" s="111"/>
      <c r="T58" s="111"/>
      <c r="U58" s="111"/>
      <c r="V58" s="111"/>
      <c r="W58" s="111"/>
      <c r="X58" s="111"/>
      <c r="Y58" s="111"/>
      <c r="Z58" s="111"/>
    </row>
    <row r="59" ht="15.75" customHeight="1">
      <c r="A59" s="106">
        <v>44197.0</v>
      </c>
      <c r="B59" s="106">
        <v>44897.0</v>
      </c>
      <c r="C59" s="107" t="s">
        <v>121</v>
      </c>
      <c r="D59" s="107" t="s">
        <v>122</v>
      </c>
      <c r="E59" s="107" t="s">
        <v>123</v>
      </c>
      <c r="F59" s="107">
        <v>0.0</v>
      </c>
      <c r="G59" s="106">
        <v>44774.0</v>
      </c>
      <c r="H59" s="106">
        <v>44769.0</v>
      </c>
      <c r="I59" s="107" t="s">
        <v>140</v>
      </c>
      <c r="J59" s="107" t="s">
        <v>146</v>
      </c>
      <c r="K59" s="107" t="s">
        <v>145</v>
      </c>
      <c r="L59" s="110">
        <v>5525.0</v>
      </c>
      <c r="M59" s="110">
        <v>51540.64</v>
      </c>
      <c r="N59" s="111"/>
      <c r="O59" s="107" t="b">
        <v>1</v>
      </c>
      <c r="P59" s="107">
        <v>0.0</v>
      </c>
      <c r="Q59" s="107">
        <v>0.0</v>
      </c>
      <c r="R59" s="111"/>
      <c r="S59" s="111"/>
      <c r="T59" s="111"/>
      <c r="U59" s="111"/>
      <c r="V59" s="111"/>
      <c r="W59" s="111"/>
      <c r="X59" s="111"/>
      <c r="Y59" s="111"/>
      <c r="Z59" s="111"/>
    </row>
    <row r="60" ht="15.75" customHeight="1">
      <c r="A60" s="106">
        <v>44197.0</v>
      </c>
      <c r="B60" s="106">
        <v>44897.0</v>
      </c>
      <c r="C60" s="107" t="s">
        <v>121</v>
      </c>
      <c r="D60" s="107" t="s">
        <v>122</v>
      </c>
      <c r="E60" s="107" t="s">
        <v>123</v>
      </c>
      <c r="F60" s="107">
        <v>0.0</v>
      </c>
      <c r="G60" s="106">
        <v>44776.0</v>
      </c>
      <c r="H60" s="106">
        <v>44776.0</v>
      </c>
      <c r="I60" s="107" t="s">
        <v>124</v>
      </c>
      <c r="J60" s="107" t="s">
        <v>137</v>
      </c>
      <c r="K60" s="107" t="s">
        <v>138</v>
      </c>
      <c r="L60" s="107">
        <v>-40.0</v>
      </c>
      <c r="M60" s="110">
        <v>51500.64</v>
      </c>
      <c r="N60" s="111"/>
      <c r="O60" s="107" t="b">
        <v>1</v>
      </c>
      <c r="P60" s="107">
        <v>0.0</v>
      </c>
      <c r="Q60" s="107">
        <v>0.0</v>
      </c>
      <c r="R60" s="111"/>
      <c r="S60" s="111"/>
      <c r="T60" s="111"/>
      <c r="U60" s="111"/>
      <c r="V60" s="111"/>
      <c r="W60" s="111"/>
      <c r="X60" s="111"/>
      <c r="Y60" s="111"/>
      <c r="Z60" s="111"/>
    </row>
    <row r="61" ht="15.75" customHeight="1">
      <c r="A61" s="106">
        <v>44197.0</v>
      </c>
      <c r="B61" s="106">
        <v>44897.0</v>
      </c>
      <c r="C61" s="107" t="s">
        <v>121</v>
      </c>
      <c r="D61" s="107" t="s">
        <v>122</v>
      </c>
      <c r="E61" s="107" t="s">
        <v>123</v>
      </c>
      <c r="F61" s="107">
        <v>0.0</v>
      </c>
      <c r="G61" s="106">
        <v>44789.0</v>
      </c>
      <c r="H61" s="106">
        <v>44790.0</v>
      </c>
      <c r="I61" s="107" t="s">
        <v>124</v>
      </c>
      <c r="J61" s="109">
        <v>8.17388632E8</v>
      </c>
      <c r="K61" s="107" t="s">
        <v>139</v>
      </c>
      <c r="L61" s="107">
        <v>-38.0</v>
      </c>
      <c r="M61" s="110">
        <v>51462.64</v>
      </c>
      <c r="N61" s="111"/>
      <c r="O61" s="107" t="b">
        <v>1</v>
      </c>
      <c r="P61" s="107">
        <v>0.0</v>
      </c>
      <c r="Q61" s="107">
        <v>0.0</v>
      </c>
      <c r="R61" s="111"/>
      <c r="S61" s="111"/>
      <c r="T61" s="111"/>
      <c r="U61" s="111"/>
      <c r="V61" s="111"/>
      <c r="W61" s="111"/>
      <c r="X61" s="111"/>
      <c r="Y61" s="111"/>
      <c r="Z61" s="111"/>
    </row>
    <row r="62" ht="15.75" customHeight="1">
      <c r="A62" s="106">
        <v>44197.0</v>
      </c>
      <c r="B62" s="106">
        <v>44897.0</v>
      </c>
      <c r="C62" s="107" t="s">
        <v>121</v>
      </c>
      <c r="D62" s="107" t="s">
        <v>122</v>
      </c>
      <c r="E62" s="107" t="s">
        <v>123</v>
      </c>
      <c r="F62" s="107">
        <v>0.0</v>
      </c>
      <c r="G62" s="106">
        <v>44790.0</v>
      </c>
      <c r="H62" s="106">
        <v>44790.0</v>
      </c>
      <c r="I62" s="107" t="s">
        <v>124</v>
      </c>
      <c r="J62" s="107" t="s">
        <v>133</v>
      </c>
      <c r="K62" s="107" t="s">
        <v>129</v>
      </c>
      <c r="L62" s="110">
        <v>-1838.8</v>
      </c>
      <c r="M62" s="110">
        <v>49623.84</v>
      </c>
      <c r="N62" s="111"/>
      <c r="O62" s="107" t="b">
        <v>1</v>
      </c>
      <c r="P62" s="107">
        <v>0.0</v>
      </c>
      <c r="Q62" s="107">
        <v>0.0</v>
      </c>
      <c r="R62" s="111"/>
      <c r="S62" s="111"/>
      <c r="T62" s="111"/>
      <c r="U62" s="111"/>
      <c r="V62" s="111"/>
      <c r="W62" s="111"/>
      <c r="X62" s="111"/>
      <c r="Y62" s="111"/>
      <c r="Z62" s="111"/>
    </row>
    <row r="63" ht="15.75" customHeight="1">
      <c r="A63" s="106">
        <v>44197.0</v>
      </c>
      <c r="B63" s="106">
        <v>44897.0</v>
      </c>
      <c r="C63" s="107" t="s">
        <v>121</v>
      </c>
      <c r="D63" s="107" t="s">
        <v>122</v>
      </c>
      <c r="E63" s="107" t="s">
        <v>123</v>
      </c>
      <c r="F63" s="107">
        <v>0.0</v>
      </c>
      <c r="G63" s="106">
        <v>44795.0</v>
      </c>
      <c r="H63" s="106">
        <v>44792.0</v>
      </c>
      <c r="I63" s="107" t="s">
        <v>140</v>
      </c>
      <c r="J63" s="107" t="s">
        <v>158</v>
      </c>
      <c r="K63" s="107" t="s">
        <v>75</v>
      </c>
      <c r="L63" s="110">
        <v>28037.65</v>
      </c>
      <c r="M63" s="110">
        <v>77661.49</v>
      </c>
      <c r="N63" s="111"/>
      <c r="O63" s="107" t="b">
        <v>1</v>
      </c>
      <c r="P63" s="107">
        <v>0.0</v>
      </c>
      <c r="Q63" s="107">
        <v>0.0</v>
      </c>
      <c r="R63" s="111"/>
      <c r="S63" s="111"/>
      <c r="T63" s="111"/>
      <c r="U63" s="111"/>
      <c r="V63" s="111"/>
      <c r="W63" s="111"/>
      <c r="X63" s="111"/>
      <c r="Y63" s="111"/>
      <c r="Z63" s="111"/>
    </row>
    <row r="64" ht="15.75" customHeight="1">
      <c r="A64" s="106">
        <v>44197.0</v>
      </c>
      <c r="B64" s="106">
        <v>44897.0</v>
      </c>
      <c r="C64" s="107" t="s">
        <v>121</v>
      </c>
      <c r="D64" s="107" t="s">
        <v>122</v>
      </c>
      <c r="E64" s="107" t="s">
        <v>123</v>
      </c>
      <c r="F64" s="107">
        <v>0.0</v>
      </c>
      <c r="G64" s="106">
        <v>44795.0</v>
      </c>
      <c r="H64" s="106">
        <v>44792.0</v>
      </c>
      <c r="I64" s="107" t="s">
        <v>140</v>
      </c>
      <c r="J64" s="107" t="s">
        <v>156</v>
      </c>
      <c r="K64" s="107" t="s">
        <v>69</v>
      </c>
      <c r="L64" s="110">
        <v>24080.8</v>
      </c>
      <c r="M64" s="110">
        <v>101742.29</v>
      </c>
      <c r="N64" s="111"/>
      <c r="O64" s="107" t="b">
        <v>1</v>
      </c>
      <c r="P64" s="107">
        <v>0.0</v>
      </c>
      <c r="Q64" s="107">
        <v>0.0</v>
      </c>
      <c r="R64" s="111"/>
      <c r="S64" s="111"/>
      <c r="T64" s="111"/>
      <c r="U64" s="111"/>
      <c r="V64" s="111"/>
      <c r="W64" s="111"/>
      <c r="X64" s="111"/>
      <c r="Y64" s="111"/>
      <c r="Z64" s="111"/>
    </row>
    <row r="65" ht="15.75" customHeight="1">
      <c r="A65" s="106">
        <v>44197.0</v>
      </c>
      <c r="B65" s="106">
        <v>44897.0</v>
      </c>
      <c r="C65" s="107" t="s">
        <v>121</v>
      </c>
      <c r="D65" s="107" t="s">
        <v>122</v>
      </c>
      <c r="E65" s="107" t="s">
        <v>123</v>
      </c>
      <c r="F65" s="107">
        <v>0.0</v>
      </c>
      <c r="G65" s="106">
        <v>44795.0</v>
      </c>
      <c r="H65" s="106">
        <v>44792.0</v>
      </c>
      <c r="I65" s="107" t="s">
        <v>140</v>
      </c>
      <c r="J65" s="107" t="s">
        <v>157</v>
      </c>
      <c r="K65" s="107" t="s">
        <v>72</v>
      </c>
      <c r="L65" s="110">
        <v>26860.86</v>
      </c>
      <c r="M65" s="110">
        <v>128603.15</v>
      </c>
      <c r="N65" s="111"/>
      <c r="O65" s="107" t="b">
        <v>1</v>
      </c>
      <c r="P65" s="107">
        <v>0.0</v>
      </c>
      <c r="Q65" s="107">
        <v>0.0</v>
      </c>
      <c r="R65" s="111"/>
      <c r="S65" s="111"/>
      <c r="T65" s="111"/>
      <c r="U65" s="111"/>
      <c r="V65" s="111"/>
      <c r="W65" s="111"/>
      <c r="X65" s="111"/>
      <c r="Y65" s="111"/>
      <c r="Z65" s="111"/>
    </row>
    <row r="66" ht="15.75" customHeight="1">
      <c r="A66" s="106">
        <v>44197.0</v>
      </c>
      <c r="B66" s="106">
        <v>44897.0</v>
      </c>
      <c r="C66" s="107" t="s">
        <v>121</v>
      </c>
      <c r="D66" s="107" t="s">
        <v>122</v>
      </c>
      <c r="E66" s="107" t="s">
        <v>123</v>
      </c>
      <c r="F66" s="107">
        <v>0.0</v>
      </c>
      <c r="G66" s="106">
        <v>44805.0</v>
      </c>
      <c r="H66" s="106">
        <v>44804.0</v>
      </c>
      <c r="I66" s="107" t="s">
        <v>140</v>
      </c>
      <c r="J66" s="107" t="s">
        <v>147</v>
      </c>
      <c r="K66" s="107" t="s">
        <v>145</v>
      </c>
      <c r="L66" s="110">
        <v>5525.0</v>
      </c>
      <c r="M66" s="110">
        <v>134128.15</v>
      </c>
      <c r="N66" s="111"/>
      <c r="O66" s="107" t="b">
        <v>1</v>
      </c>
      <c r="P66" s="107">
        <v>0.0</v>
      </c>
      <c r="Q66" s="107">
        <v>0.0</v>
      </c>
      <c r="R66" s="111"/>
      <c r="S66" s="111"/>
      <c r="T66" s="111"/>
      <c r="U66" s="111"/>
      <c r="V66" s="111"/>
      <c r="W66" s="111"/>
      <c r="X66" s="111"/>
      <c r="Y66" s="111"/>
      <c r="Z66" s="111"/>
    </row>
    <row r="67" ht="15.75" customHeight="1">
      <c r="A67" s="106">
        <v>44197.0</v>
      </c>
      <c r="B67" s="106">
        <v>44897.0</v>
      </c>
      <c r="C67" s="107" t="s">
        <v>121</v>
      </c>
      <c r="D67" s="107" t="s">
        <v>122</v>
      </c>
      <c r="E67" s="107" t="s">
        <v>123</v>
      </c>
      <c r="F67" s="107">
        <v>0.0</v>
      </c>
      <c r="G67" s="106">
        <v>44817.0</v>
      </c>
      <c r="H67" s="106">
        <v>44816.0</v>
      </c>
      <c r="I67" s="107" t="s">
        <v>124</v>
      </c>
      <c r="J67" s="107" t="s">
        <v>134</v>
      </c>
      <c r="K67" s="107" t="s">
        <v>129</v>
      </c>
      <c r="L67" s="110">
        <v>-1838.8</v>
      </c>
      <c r="M67" s="110">
        <v>132289.35</v>
      </c>
      <c r="N67" s="111"/>
      <c r="O67" s="107" t="b">
        <v>1</v>
      </c>
      <c r="P67" s="107">
        <v>0.0</v>
      </c>
      <c r="Q67" s="107">
        <v>0.0</v>
      </c>
      <c r="R67" s="111"/>
      <c r="S67" s="111"/>
      <c r="T67" s="111"/>
      <c r="U67" s="111"/>
      <c r="V67" s="111"/>
      <c r="W67" s="111"/>
      <c r="X67" s="111"/>
      <c r="Y67" s="111"/>
      <c r="Z67" s="111"/>
    </row>
    <row r="68" ht="15.75" customHeight="1">
      <c r="A68" s="106">
        <v>44197.0</v>
      </c>
      <c r="B68" s="106">
        <v>44897.0</v>
      </c>
      <c r="C68" s="107" t="s">
        <v>121</v>
      </c>
      <c r="D68" s="107" t="s">
        <v>122</v>
      </c>
      <c r="E68" s="107" t="s">
        <v>123</v>
      </c>
      <c r="F68" s="107">
        <v>0.0</v>
      </c>
      <c r="G68" s="106">
        <v>44832.0</v>
      </c>
      <c r="H68" s="106">
        <v>44832.0</v>
      </c>
      <c r="I68" s="107" t="s">
        <v>140</v>
      </c>
      <c r="J68" s="107" t="s">
        <v>148</v>
      </c>
      <c r="K68" s="107" t="s">
        <v>145</v>
      </c>
      <c r="L68" s="110">
        <v>5525.0</v>
      </c>
      <c r="M68" s="110">
        <v>137814.35</v>
      </c>
      <c r="N68" s="111"/>
      <c r="O68" s="107" t="b">
        <v>1</v>
      </c>
      <c r="P68" s="107">
        <v>0.0</v>
      </c>
      <c r="Q68" s="107">
        <v>0.0</v>
      </c>
      <c r="R68" s="111"/>
      <c r="S68" s="111"/>
      <c r="T68" s="111"/>
      <c r="U68" s="111"/>
      <c r="V68" s="111"/>
      <c r="W68" s="111"/>
      <c r="X68" s="111"/>
      <c r="Y68" s="111"/>
      <c r="Z68" s="111"/>
    </row>
    <row r="69" ht="15.75" customHeight="1">
      <c r="A69" s="106">
        <v>44197.0</v>
      </c>
      <c r="B69" s="106">
        <v>44897.0</v>
      </c>
      <c r="C69" s="107" t="s">
        <v>121</v>
      </c>
      <c r="D69" s="107" t="s">
        <v>122</v>
      </c>
      <c r="E69" s="107" t="s">
        <v>123</v>
      </c>
      <c r="F69" s="107">
        <v>0.0</v>
      </c>
      <c r="G69" s="106">
        <v>44838.0</v>
      </c>
      <c r="H69" s="106">
        <v>44834.0</v>
      </c>
      <c r="I69" s="107" t="s">
        <v>124</v>
      </c>
      <c r="J69" s="107" t="s">
        <v>126</v>
      </c>
      <c r="K69" s="107" t="s">
        <v>127</v>
      </c>
      <c r="L69" s="110">
        <v>-2700.0</v>
      </c>
      <c r="M69" s="110">
        <v>135114.35</v>
      </c>
      <c r="N69" s="111"/>
      <c r="O69" s="107" t="b">
        <v>1</v>
      </c>
      <c r="P69" s="107">
        <v>0.0</v>
      </c>
      <c r="Q69" s="107">
        <v>0.0</v>
      </c>
      <c r="R69" s="111"/>
      <c r="S69" s="111"/>
      <c r="T69" s="111"/>
      <c r="U69" s="111"/>
      <c r="V69" s="111"/>
      <c r="W69" s="111"/>
      <c r="X69" s="111"/>
      <c r="Y69" s="111"/>
      <c r="Z69" s="111"/>
    </row>
    <row r="70" ht="15.75" customHeight="1">
      <c r="A70" s="106">
        <v>44197.0</v>
      </c>
      <c r="B70" s="106">
        <v>44897.0</v>
      </c>
      <c r="C70" s="107" t="s">
        <v>121</v>
      </c>
      <c r="D70" s="107" t="s">
        <v>122</v>
      </c>
      <c r="E70" s="107" t="s">
        <v>123</v>
      </c>
      <c r="F70" s="107">
        <v>0.0</v>
      </c>
      <c r="G70" s="108">
        <v>44853.0</v>
      </c>
      <c r="H70" s="108">
        <v>44851.0</v>
      </c>
      <c r="I70" s="107" t="s">
        <v>140</v>
      </c>
      <c r="J70" s="107" t="s">
        <v>154</v>
      </c>
      <c r="K70" s="107" t="s">
        <v>152</v>
      </c>
      <c r="L70" s="110">
        <v>9875.0</v>
      </c>
      <c r="M70" s="110">
        <v>144989.35</v>
      </c>
      <c r="N70" s="111"/>
      <c r="O70" s="107" t="b">
        <v>1</v>
      </c>
      <c r="P70" s="107">
        <v>0.0</v>
      </c>
      <c r="Q70" s="107">
        <v>0.0</v>
      </c>
      <c r="R70" s="111"/>
      <c r="S70" s="111"/>
      <c r="T70" s="111"/>
      <c r="U70" s="111"/>
      <c r="V70" s="111"/>
      <c r="W70" s="111"/>
      <c r="X70" s="111"/>
      <c r="Y70" s="111"/>
      <c r="Z70" s="111"/>
    </row>
    <row r="71" ht="15.75" customHeight="1">
      <c r="A71" s="106">
        <v>44197.0</v>
      </c>
      <c r="B71" s="106">
        <v>44897.0</v>
      </c>
      <c r="C71" s="107" t="s">
        <v>121</v>
      </c>
      <c r="D71" s="107" t="s">
        <v>122</v>
      </c>
      <c r="E71" s="107" t="s">
        <v>123</v>
      </c>
      <c r="F71" s="107">
        <v>0.0</v>
      </c>
      <c r="G71" s="106">
        <v>44866.0</v>
      </c>
      <c r="H71" s="108">
        <v>44862.0</v>
      </c>
      <c r="I71" s="107" t="s">
        <v>140</v>
      </c>
      <c r="J71" s="107" t="s">
        <v>149</v>
      </c>
      <c r="K71" s="107" t="s">
        <v>150</v>
      </c>
      <c r="L71" s="110">
        <v>5525.0</v>
      </c>
      <c r="M71" s="110">
        <v>150514.35</v>
      </c>
      <c r="N71" s="111"/>
      <c r="O71" s="107" t="b">
        <v>1</v>
      </c>
      <c r="P71" s="107">
        <v>0.0</v>
      </c>
      <c r="Q71" s="107">
        <v>0.0</v>
      </c>
      <c r="R71" s="111"/>
      <c r="S71" s="111"/>
      <c r="T71" s="111"/>
      <c r="U71" s="111"/>
      <c r="V71" s="111"/>
      <c r="W71" s="111"/>
      <c r="X71" s="111"/>
      <c r="Y71" s="111"/>
      <c r="Z71" s="111"/>
    </row>
    <row r="72" ht="15.75" customHeight="1">
      <c r="A72" s="106">
        <v>44197.0</v>
      </c>
      <c r="B72" s="106">
        <v>44897.0</v>
      </c>
      <c r="C72" s="107" t="s">
        <v>121</v>
      </c>
      <c r="D72" s="107" t="s">
        <v>122</v>
      </c>
      <c r="E72" s="107" t="s">
        <v>123</v>
      </c>
      <c r="F72" s="107">
        <v>0.0</v>
      </c>
      <c r="G72" s="108">
        <v>44886.0</v>
      </c>
      <c r="H72" s="108">
        <v>44883.0</v>
      </c>
      <c r="I72" s="107" t="s">
        <v>140</v>
      </c>
      <c r="J72" s="107" t="s">
        <v>155</v>
      </c>
      <c r="K72" s="107" t="s">
        <v>152</v>
      </c>
      <c r="L72" s="110">
        <v>9875.0</v>
      </c>
      <c r="M72" s="110">
        <v>160389.35</v>
      </c>
      <c r="N72" s="111"/>
      <c r="O72" s="107" t="b">
        <v>1</v>
      </c>
      <c r="P72" s="107">
        <v>0.0</v>
      </c>
      <c r="Q72" s="107">
        <v>0.0</v>
      </c>
      <c r="R72" s="111"/>
      <c r="S72" s="111"/>
      <c r="T72" s="111"/>
      <c r="U72" s="111"/>
      <c r="V72" s="111"/>
      <c r="W72" s="111"/>
      <c r="X72" s="111"/>
      <c r="Y72" s="111"/>
      <c r="Z72" s="111"/>
    </row>
    <row r="73" ht="15.75" customHeight="1">
      <c r="A73" s="106">
        <v>44197.0</v>
      </c>
      <c r="B73" s="106">
        <v>44897.0</v>
      </c>
      <c r="C73" s="107" t="s">
        <v>121</v>
      </c>
      <c r="D73" s="107" t="s">
        <v>122</v>
      </c>
      <c r="E73" s="107" t="s">
        <v>123</v>
      </c>
      <c r="F73" s="107">
        <v>0.0</v>
      </c>
      <c r="G73" s="108">
        <v>44886.0</v>
      </c>
      <c r="H73" s="108">
        <v>44883.0</v>
      </c>
      <c r="I73" s="107" t="s">
        <v>124</v>
      </c>
      <c r="J73" s="107" t="s">
        <v>135</v>
      </c>
      <c r="K73" s="107" t="s">
        <v>129</v>
      </c>
      <c r="L73" s="110">
        <v>-1838.8</v>
      </c>
      <c r="M73" s="110">
        <v>158550.55</v>
      </c>
      <c r="N73" s="111"/>
      <c r="O73" s="107" t="b">
        <v>1</v>
      </c>
      <c r="P73" s="107">
        <v>0.0</v>
      </c>
      <c r="Q73" s="107">
        <v>0.0</v>
      </c>
      <c r="R73" s="111"/>
      <c r="S73" s="111"/>
      <c r="T73" s="111"/>
      <c r="U73" s="111"/>
      <c r="V73" s="111"/>
      <c r="W73" s="111"/>
      <c r="X73" s="111"/>
      <c r="Y73" s="111"/>
      <c r="Z73" s="111"/>
    </row>
    <row r="74" ht="15.75" customHeight="1">
      <c r="A74" s="106">
        <v>44197.0</v>
      </c>
      <c r="B74" s="106">
        <v>44897.0</v>
      </c>
      <c r="C74" s="107" t="s">
        <v>121</v>
      </c>
      <c r="D74" s="107" t="s">
        <v>122</v>
      </c>
      <c r="E74" s="107" t="s">
        <v>123</v>
      </c>
      <c r="F74" s="107">
        <v>0.0</v>
      </c>
      <c r="G74" s="108">
        <v>44886.0</v>
      </c>
      <c r="H74" s="108">
        <v>44883.0</v>
      </c>
      <c r="I74" s="107" t="s">
        <v>124</v>
      </c>
      <c r="J74" s="107" t="s">
        <v>136</v>
      </c>
      <c r="K74" s="107" t="s">
        <v>129</v>
      </c>
      <c r="L74" s="110">
        <v>-1838.8</v>
      </c>
      <c r="M74" s="110">
        <v>156711.75</v>
      </c>
      <c r="N74" s="111"/>
      <c r="O74" s="107" t="b">
        <v>1</v>
      </c>
      <c r="P74" s="107">
        <v>0.0</v>
      </c>
      <c r="Q74" s="107">
        <v>0.0</v>
      </c>
      <c r="R74" s="111"/>
      <c r="S74" s="111"/>
      <c r="T74" s="111"/>
      <c r="U74" s="111"/>
      <c r="V74" s="111"/>
      <c r="W74" s="111"/>
      <c r="X74" s="111"/>
      <c r="Y74" s="111"/>
      <c r="Z74" s="111"/>
    </row>
    <row r="75" ht="15.75" customHeight="1">
      <c r="A75" s="106">
        <v>44197.0</v>
      </c>
      <c r="B75" s="106">
        <v>44897.0</v>
      </c>
      <c r="C75" s="107" t="s">
        <v>121</v>
      </c>
      <c r="D75" s="107" t="s">
        <v>122</v>
      </c>
      <c r="E75" s="107" t="s">
        <v>123</v>
      </c>
      <c r="F75" s="107">
        <v>0.0</v>
      </c>
      <c r="G75" s="108">
        <v>44890.0</v>
      </c>
      <c r="H75" s="108">
        <v>44893.0</v>
      </c>
      <c r="I75" s="107" t="s">
        <v>124</v>
      </c>
      <c r="J75" s="109">
        <v>1.128541178E9</v>
      </c>
      <c r="K75" s="107" t="s">
        <v>125</v>
      </c>
      <c r="L75" s="110">
        <v>-156711.75</v>
      </c>
      <c r="M75" s="107">
        <v>0.0</v>
      </c>
      <c r="N75" s="111"/>
      <c r="O75" s="107" t="b">
        <v>1</v>
      </c>
      <c r="P75" s="107">
        <v>0.0</v>
      </c>
      <c r="Q75" s="107">
        <v>0.0</v>
      </c>
      <c r="R75" s="111"/>
      <c r="S75" s="111"/>
      <c r="T75" s="111"/>
      <c r="U75" s="111"/>
      <c r="V75" s="111"/>
      <c r="W75" s="111"/>
      <c r="X75" s="111"/>
      <c r="Y75" s="111"/>
      <c r="Z75" s="111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</sheetData>
  <drawing r:id="rId1"/>
</worksheet>
</file>