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" sheetId="1" r:id="rId4"/>
    <sheet state="visible" name="AIB" sheetId="2" r:id="rId5"/>
  </sheets>
  <definedNames/>
  <calcPr/>
  <extLst>
    <ext uri="GoogleSheetsCustomDataVersion2">
      <go:sheetsCustomData xmlns:go="http://customooxmlschemas.google.com/" r:id="rId6" roundtripDataChecksum="GaGlaSr9fuOpBVB5kUUlGFHm2OyxYooVE0RQLByg038="/>
    </ext>
  </extLst>
</workbook>
</file>

<file path=xl/sharedStrings.xml><?xml version="1.0" encoding="utf-8"?>
<sst xmlns="http://schemas.openxmlformats.org/spreadsheetml/2006/main" count="146" uniqueCount="102">
  <si>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</si>
  <si>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</si>
  <si>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</si>
  <si>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</si>
  <si>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</si>
  <si>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</si>
  <si>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</si>
  <si>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</si>
  <si>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</si>
  <si>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</si>
  <si>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</si>
  <si>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Innerwyke Engineering Ltd Executive Pension Scheme</t>
  </si>
  <si>
    <t xml:space="preserve">cash at bank </t>
  </si>
  <si>
    <t>PSTR</t>
  </si>
  <si>
    <t>00807033RR</t>
  </si>
  <si>
    <t>Dolphin Capital 13.8% average</t>
  </si>
  <si>
    <t>N</t>
  </si>
  <si>
    <t>Principle Employer / Admin</t>
  </si>
  <si>
    <t>Cranfords Trustees Limited</t>
  </si>
  <si>
    <t>Unity Bay A34 Limited</t>
  </si>
  <si>
    <t>Admin ID:</t>
  </si>
  <si>
    <t>A0150268</t>
  </si>
  <si>
    <t>Storefirst Ltd</t>
  </si>
  <si>
    <t>GG</t>
  </si>
  <si>
    <t>76 78 46 50 49 26</t>
  </si>
  <si>
    <t>Pass</t>
  </si>
  <si>
    <t>Services123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</si>
  <si>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</si>
  <si>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</si>
  <si>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</si>
  <si>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</si>
  <si>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</si>
  <si>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</si>
  <si>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</si>
  <si>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</si>
  <si>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</si>
  <si>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</si>
  <si>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</si>
  <si>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</si>
  <si>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</si>
  <si>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</si>
  <si>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</si>
  <si>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</si>
  <si>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</si>
  <si>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</si>
  <si>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</si>
  <si>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</si>
  <si>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</si>
  <si>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</si>
  <si>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</si>
  <si>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</si>
  <si>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</si>
  <si>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</si>
  <si>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</si>
  <si>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</si>
  <si>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</si>
  <si>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</si>
  <si>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</si>
  <si>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</si>
  <si>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</si>
  <si>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</si>
  <si>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</si>
  <si>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</si>
  <si>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</si>
  <si>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</si>
  <si>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00006400INNERWYKEENG</t>
  </si>
  <si>
    <t>VIR11223320016075</t>
  </si>
  <si>
    <t>GBP</t>
  </si>
  <si>
    <t>WDG</t>
  </si>
  <si>
    <t>20016075 INV291 DR</t>
  </si>
  <si>
    <t>31/07/2020</t>
  </si>
  <si>
    <t>DPG</t>
  </si>
  <si>
    <t>000344280A</t>
  </si>
  <si>
    <t>ROWANMOOR SSAS INNVERWYKE</t>
  </si>
  <si>
    <t>25/11/2020</t>
  </si>
  <si>
    <t>000357781A</t>
  </si>
  <si>
    <t>ROWANMOOR SSAS INNERWYKE</t>
  </si>
  <si>
    <t>20016075 INV 563 DR</t>
  </si>
  <si>
    <t>000420974A</t>
  </si>
  <si>
    <t>1EXP</t>
  </si>
  <si>
    <t>000441973A</t>
  </si>
  <si>
    <t>OTH - AIB Closure</t>
  </si>
  <si>
    <t>31/03/2023</t>
  </si>
  <si>
    <t>Credit Interest</t>
  </si>
  <si>
    <t>46422589-20230331</t>
  </si>
  <si>
    <t>28/02/2023</t>
  </si>
  <si>
    <t>46422589-20230228</t>
  </si>
  <si>
    <t>31/01/2023</t>
  </si>
  <si>
    <t>46422589-20230131</t>
  </si>
  <si>
    <t>30/12/2022</t>
  </si>
  <si>
    <t>46422589-20221231</t>
  </si>
  <si>
    <t>30/11/2022</t>
  </si>
  <si>
    <t>46422589-20221130</t>
  </si>
  <si>
    <t>31/10/2022</t>
  </si>
  <si>
    <t>46422589-20221031</t>
  </si>
  <si>
    <t>30/09/2022</t>
  </si>
  <si>
    <t>46422589-20220930</t>
  </si>
  <si>
    <t>22/09/2022</t>
  </si>
  <si>
    <t>Inward Payment</t>
  </si>
  <si>
    <t>FT22265JZWQD</t>
  </si>
  <si>
    <t>CRANFORDS TRUSTEES</t>
  </si>
  <si>
    <t>OTH - AIB CLOSURE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</si>
</sst>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0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m/yyyy"/>
    <numFmt numFmtId="170" formatCode="[$£-809]#,##0.00"/>
    <numFmt numFmtId="171" formatCode="_-[$£-809]* #,##0.00_-;\-[$£-809]* #,##0.00_-;_-[$£-809]* &quot;-&quot;??_-;_-@"/>
    <numFmt numFmtId="172" formatCode="mm/dd/yyyy"/>
    <numFmt numFmtId="173" formatCode="d/m/yyyy"/>
  </numFmts>
  <fonts count="11">
    <font>
      <sz val="10.0"/>
      <color rgb="FF000000"/>
      <name val="Arial"/>
      <scheme val="minor"/>
    </font>
    <font>
      <b/>
      <u/>
      <sz val="11.0"/>
      <color rgb="FF000000"/>
      <name val="Calibri"/>
    </font>
    <font>
      <b/>
      <u/>
      <sz val="11.0"/>
      <color rgb="FF000000"/>
      <name val="Calibri"/>
    </font>
    <font>
      <sz val="11.0"/>
      <color rgb="FF000000"/>
      <name val="Calibri"/>
    </font>
    <font>
      <color theme="1"/>
      <name val="Arial"/>
    </font>
    <font>
      <b/>
      <sz val="11.0"/>
      <color rgb="FF000000"/>
      <name val="Calibri"/>
    </font>
    <font>
      <sz val="11.0"/>
      <color theme="1"/>
      <name val="Calibri"/>
    </font>
    <font>
      <sz val="11.0"/>
      <color rgb="FFFF0000"/>
      <name val="Calibri"/>
    </font>
    <font>
      <color theme="1"/>
      <name val="Arial"/>
      <scheme val="minor"/>
    </font>
    <font>
      <color rgb="FF000000"/>
      <name val="Roboto"/>
    </font>
    <font>
      <sz val="8.0"/>
      <color theme="1"/>
      <name val="&quot;Liberation Sans&quot;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164" xfId="0" applyAlignment="1" applyFont="1" applyNumberFormat="1">
      <alignment horizontal="center" readingOrder="0" vertical="bottom"/>
    </xf>
    <xf borderId="1" fillId="0" fontId="3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horizontal="center" vertical="bottom"/>
    </xf>
    <xf borderId="0" fillId="0" fontId="5" numFmtId="165" xfId="0" applyAlignment="1" applyFont="1" applyNumberFormat="1">
      <alignment horizontal="center" vertical="bottom"/>
    </xf>
    <xf borderId="1" fillId="0" fontId="6" numFmtId="165" xfId="0" applyAlignment="1" applyBorder="1" applyFont="1" applyNumberFormat="1">
      <alignment horizontal="center" vertical="bottom"/>
    </xf>
    <xf borderId="1" fillId="0" fontId="6" numFmtId="165" xfId="0" applyAlignment="1" applyBorder="1" applyFont="1" applyNumberFormat="1">
      <alignment horizontal="center" readingOrder="0" vertical="bottom"/>
    </xf>
    <xf borderId="0" fillId="0" fontId="6" numFmtId="165" xfId="0" applyAlignment="1" applyFont="1" applyNumberFormat="1">
      <alignment horizontal="center" vertical="bottom"/>
    </xf>
    <xf borderId="1" fillId="0" fontId="6" numFmtId="166" xfId="0" applyAlignment="1" applyBorder="1" applyFont="1" applyNumberFormat="1">
      <alignment horizontal="center" vertical="bottom"/>
    </xf>
    <xf borderId="1" fillId="2" fontId="6" numFmtId="167" xfId="0" applyAlignment="1" applyBorder="1" applyFill="1" applyFont="1" applyNumberFormat="1">
      <alignment horizontal="center" vertical="bottom"/>
    </xf>
    <xf borderId="1" fillId="0" fontId="6" numFmtId="167" xfId="0" applyAlignment="1" applyBorder="1" applyFont="1" applyNumberFormat="1">
      <alignment horizontal="center" readingOrder="0" vertical="bottom"/>
    </xf>
    <xf borderId="0" fillId="0" fontId="6" numFmtId="0" xfId="0" applyAlignment="1" applyFont="1">
      <alignment horizontal="center" vertical="bottom"/>
    </xf>
    <xf borderId="1" fillId="2" fontId="6" numFmtId="0" xfId="0" applyAlignment="1" applyBorder="1" applyFont="1">
      <alignment horizontal="center" vertical="bottom"/>
    </xf>
    <xf borderId="1" fillId="0" fontId="6" numFmtId="168" xfId="0" applyAlignment="1" applyBorder="1" applyFont="1" applyNumberFormat="1">
      <alignment horizontal="center" vertical="bottom"/>
    </xf>
    <xf borderId="1" fillId="0" fontId="6" numFmtId="167" xfId="0" applyAlignment="1" applyBorder="1" applyFont="1" applyNumberFormat="1">
      <alignment horizontal="center" vertical="bottom"/>
    </xf>
    <xf borderId="1" fillId="0" fontId="7" numFmtId="167" xfId="0" applyAlignment="1" applyBorder="1" applyFont="1" applyNumberFormat="1">
      <alignment horizontal="center" vertical="bottom"/>
    </xf>
    <xf borderId="0" fillId="0" fontId="5" numFmtId="165" xfId="0" applyAlignment="1" applyFont="1" applyNumberFormat="1">
      <alignment horizontal="center" shrinkToFit="0" vertical="bottom" wrapText="1"/>
    </xf>
    <xf borderId="1" fillId="0" fontId="6" numFmtId="169" xfId="0" applyAlignment="1" applyBorder="1" applyFont="1" applyNumberFormat="1">
      <alignment horizontal="center" vertical="bottom"/>
    </xf>
    <xf borderId="0" fillId="2" fontId="6" numFmtId="0" xfId="0" applyAlignment="1" applyFont="1">
      <alignment horizontal="center" vertical="bottom"/>
    </xf>
    <xf borderId="0" fillId="2" fontId="6" numFmtId="165" xfId="0" applyAlignment="1" applyFont="1" applyNumberFormat="1">
      <alignment horizontal="center" vertical="top"/>
    </xf>
    <xf borderId="1" fillId="0" fontId="6" numFmtId="164" xfId="0" applyAlignment="1" applyBorder="1" applyFont="1" applyNumberFormat="1">
      <alignment horizontal="center" vertical="bottom"/>
    </xf>
    <xf borderId="1" fillId="0" fontId="5" numFmtId="0" xfId="0" applyAlignment="1" applyBorder="1" applyFont="1">
      <alignment horizontal="center" shrinkToFit="0" vertical="bottom" wrapText="1"/>
    </xf>
    <xf borderId="0" fillId="0" fontId="6" numFmtId="170" xfId="0" applyAlignment="1" applyFont="1" applyNumberFormat="1">
      <alignment horizontal="center" vertical="bottom"/>
    </xf>
    <xf borderId="1" fillId="0" fontId="5" numFmtId="0" xfId="0" applyAlignment="1" applyBorder="1" applyFont="1">
      <alignment horizontal="center" vertical="bottom"/>
    </xf>
    <xf borderId="0" fillId="0" fontId="5" numFmtId="0" xfId="0" applyAlignment="1" applyFont="1">
      <alignment horizontal="center" shrinkToFit="0" vertical="bottom" wrapText="0"/>
    </xf>
    <xf borderId="0" fillId="0" fontId="6" numFmtId="10" xfId="0" applyAlignment="1" applyFont="1" applyNumberFormat="1">
      <alignment horizontal="center" vertical="bottom"/>
    </xf>
    <xf borderId="0" fillId="0" fontId="6" numFmtId="164" xfId="0" applyAlignment="1" applyFont="1" applyNumberFormat="1">
      <alignment horizontal="center" vertical="bottom"/>
    </xf>
    <xf borderId="0" fillId="0" fontId="3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6" numFmtId="171" xfId="0" applyAlignment="1" applyFont="1" applyNumberFormat="1">
      <alignment horizontal="center" vertical="bottom"/>
    </xf>
    <xf borderId="0" fillId="0" fontId="3" numFmtId="0" xfId="0" applyAlignment="1" applyFont="1">
      <alignment horizontal="center" vertical="bottom"/>
    </xf>
    <xf borderId="0" fillId="0" fontId="8" numFmtId="0" xfId="0" applyAlignment="1" applyFont="1">
      <alignment readingOrder="0"/>
    </xf>
    <xf borderId="0" fillId="0" fontId="7" numFmtId="0" xfId="0" applyAlignment="1" applyFont="1">
      <alignment horizontal="center" vertical="bottom"/>
    </xf>
    <xf borderId="0" fillId="0" fontId="7" numFmtId="4" xfId="0" applyAlignment="1" applyFont="1" applyNumberFormat="1">
      <alignment horizontal="center" vertical="bottom"/>
    </xf>
    <xf borderId="0" fillId="2" fontId="9" numFmtId="171" xfId="0" applyFont="1" applyNumberFormat="1"/>
    <xf borderId="0" fillId="2" fontId="3" numFmtId="165" xfId="0" applyAlignment="1" applyFont="1" applyNumberFormat="1">
      <alignment horizontal="center" vertical="bottom"/>
    </xf>
    <xf borderId="0" fillId="0" fontId="5" numFmtId="171" xfId="0" applyAlignment="1" applyFont="1" applyNumberFormat="1">
      <alignment horizontal="center" vertical="bottom"/>
    </xf>
    <xf borderId="2" fillId="0" fontId="6" numFmtId="165" xfId="0" applyAlignment="1" applyBorder="1" applyFont="1" applyNumberFormat="1">
      <alignment horizontal="center" vertical="bottom"/>
    </xf>
    <xf borderId="0" fillId="0" fontId="3" numFmtId="4" xfId="0" applyAlignment="1" applyFont="1" applyNumberFormat="1">
      <alignment horizontal="right" shrinkToFit="0" vertical="bottom" wrapText="0"/>
    </xf>
    <xf borderId="0" fillId="0" fontId="6" numFmtId="0" xfId="0" applyAlignment="1" applyFont="1">
      <alignment horizontal="center"/>
    </xf>
    <xf borderId="0" fillId="0" fontId="3" numFmtId="172" xfId="0" applyAlignment="1" applyFont="1" applyNumberFormat="1">
      <alignment horizontal="right" shrinkToFit="0" vertical="bottom" wrapText="0"/>
    </xf>
    <xf borderId="0" fillId="0" fontId="3" numFmtId="0" xfId="0" applyAlignment="1" applyFont="1">
      <alignment shrinkToFit="0" vertical="bottom" wrapText="0"/>
    </xf>
    <xf borderId="0" fillId="0" fontId="3" numFmtId="0" xfId="0" applyAlignment="1" applyFont="1">
      <alignment horizontal="right"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6" numFmtId="173" xfId="0" applyAlignment="1" applyFont="1" applyNumberFormat="1">
      <alignment horizontal="right" vertical="bottom"/>
    </xf>
    <xf borderId="0" fillId="0" fontId="6" numFmtId="0" xfId="0" applyAlignment="1" applyFont="1">
      <alignment vertical="bottom"/>
    </xf>
    <xf borderId="0" fillId="0" fontId="6" numFmtId="4" xfId="0" applyAlignment="1" applyFont="1" applyNumberFormat="1">
      <alignment horizontal="right" vertical="bottom"/>
    </xf>
    <xf borderId="0" fillId="0" fontId="6" numFmtId="168" xfId="0" applyAlignment="1" applyFont="1" applyNumberFormat="1">
      <alignment horizontal="right" vertical="bottom"/>
    </xf>
    <xf borderId="0" fillId="0" fontId="6" numFmtId="0" xfId="0" applyAlignment="1" applyFont="1">
      <alignment horizontal="right" vertical="bottom"/>
    </xf>
    <xf borderId="0" fillId="0" fontId="10" numFmtId="168" xfId="0" applyAlignment="1" applyFont="1" applyNumberFormat="1">
      <alignment vertical="bottom"/>
    </xf>
    <xf borderId="0" fillId="0" fontId="10" numFmtId="173" xfId="0" applyAlignment="1" applyFont="1" applyNumberFormat="1">
      <alignment vertical="bottom"/>
    </xf>
    <xf borderId="0" fillId="0" fontId="10" numFmtId="0" xfId="0" applyAlignment="1" applyFont="1">
      <alignment vertical="bottom"/>
    </xf>
    <xf borderId="0" fillId="0" fontId="10" numFmtId="4" xfId="0" applyAlignment="1" applyFont="1" applyNumberFormat="1">
      <alignment vertical="bottom"/>
    </xf>
    <xf borderId="0" fillId="0" fontId="6" numFmtId="0" xfId="0" applyAlignment="1" applyFont="1">
      <alignment vertical="bottom"/>
    </xf>
    <xf borderId="0" fillId="0" fontId="8" numFmtId="172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6.63"/>
    <col customWidth="1" min="2" max="2" width="32.63"/>
    <col customWidth="1" min="3" max="3" width="27.88"/>
    <col customWidth="1" min="4" max="26" width="14.38"/>
  </cols>
  <sheetData>
    <row r="1" ht="15.75" customHeight="1">
      <c r="A1" s="1" t="s">
        <v>0</v>
      </c>
      <c r="B1" s="2">
        <v>45022.0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4"/>
    </row>
    <row r="2" ht="15.75" customHeight="1">
      <c r="A2" s="5" t="s">
        <v>10</v>
      </c>
      <c r="B2" s="6" t="s">
        <v>11</v>
      </c>
      <c r="C2" s="3" t="s">
        <v>12</v>
      </c>
      <c r="D2" s="7"/>
      <c r="E2" s="8">
        <v>7437.5</v>
      </c>
      <c r="F2" s="7">
        <v>8318.66</v>
      </c>
      <c r="G2" s="9"/>
      <c r="H2" s="10"/>
      <c r="I2" s="11"/>
      <c r="J2" s="10"/>
      <c r="K2" s="12">
        <v>18.84</v>
      </c>
      <c r="L2" s="13"/>
    </row>
    <row r="3" ht="15.75" customHeight="1">
      <c r="A3" s="5" t="s">
        <v>13</v>
      </c>
      <c r="B3" s="6" t="s">
        <v>14</v>
      </c>
      <c r="C3" s="14" t="s">
        <v>15</v>
      </c>
      <c r="D3" s="7" t="s">
        <v>16</v>
      </c>
      <c r="E3" s="7">
        <v>41000.0</v>
      </c>
      <c r="F3" s="7">
        <v>41000.0</v>
      </c>
      <c r="G3" s="7"/>
      <c r="H3" s="15"/>
      <c r="I3" s="16"/>
      <c r="J3" s="16"/>
      <c r="K3" s="17"/>
      <c r="L3" s="13"/>
    </row>
    <row r="4" ht="15.75" customHeight="1">
      <c r="A4" s="5" t="s">
        <v>17</v>
      </c>
      <c r="B4" s="18" t="s">
        <v>18</v>
      </c>
      <c r="C4" s="14" t="s">
        <v>19</v>
      </c>
      <c r="D4" s="7" t="s">
        <v>16</v>
      </c>
      <c r="E4" s="7">
        <v>0.0</v>
      </c>
      <c r="F4" s="7">
        <v>0.0</v>
      </c>
      <c r="G4" s="7"/>
      <c r="H4" s="15"/>
      <c r="I4" s="16"/>
      <c r="J4" s="19"/>
      <c r="K4" s="16"/>
      <c r="L4" s="13"/>
    </row>
    <row r="5" ht="15.75" customHeight="1">
      <c r="A5" s="5" t="s">
        <v>20</v>
      </c>
      <c r="B5" s="6" t="s">
        <v>21</v>
      </c>
      <c r="C5" s="14" t="s">
        <v>22</v>
      </c>
      <c r="D5" s="7" t="s">
        <v>16</v>
      </c>
      <c r="E5" s="7">
        <v>40225.0</v>
      </c>
      <c r="F5" s="7">
        <v>40225.0</v>
      </c>
      <c r="G5" s="7"/>
      <c r="H5" s="15"/>
      <c r="I5" s="16"/>
      <c r="J5" s="16"/>
      <c r="K5" s="16"/>
      <c r="L5" s="13"/>
    </row>
    <row r="6" ht="15.75" customHeight="1">
      <c r="A6" s="5"/>
      <c r="B6" s="9"/>
      <c r="C6" s="3"/>
      <c r="D6" s="7"/>
      <c r="E6" s="7"/>
      <c r="F6" s="7"/>
      <c r="G6" s="7"/>
      <c r="H6" s="15"/>
      <c r="I6" s="16"/>
      <c r="J6" s="16"/>
      <c r="K6" s="16"/>
      <c r="L6" s="13"/>
    </row>
    <row r="7" ht="15.75" customHeight="1">
      <c r="A7" s="5" t="s">
        <v>23</v>
      </c>
      <c r="B7" s="20" t="s">
        <v>24</v>
      </c>
      <c r="C7" s="3"/>
      <c r="D7" s="7"/>
      <c r="E7" s="7"/>
      <c r="F7" s="7"/>
      <c r="G7" s="7"/>
      <c r="H7" s="15"/>
      <c r="I7" s="16"/>
      <c r="J7" s="16"/>
      <c r="K7" s="16"/>
      <c r="L7" s="13"/>
    </row>
    <row r="8" ht="15.75" customHeight="1">
      <c r="A8" s="5" t="s">
        <v>25</v>
      </c>
      <c r="B8" s="21" t="s">
        <v>26</v>
      </c>
      <c r="C8" s="3"/>
      <c r="D8" s="7"/>
      <c r="E8" s="7"/>
      <c r="F8" s="7"/>
      <c r="G8" s="7"/>
      <c r="H8" s="15"/>
      <c r="I8" s="16"/>
      <c r="J8" s="16"/>
      <c r="K8" s="16"/>
      <c r="L8" s="13"/>
    </row>
    <row r="9" ht="15.75" customHeight="1">
      <c r="A9" s="5"/>
      <c r="B9" s="9"/>
      <c r="C9" s="22"/>
      <c r="D9" s="7"/>
      <c r="E9" s="7"/>
      <c r="F9" s="7"/>
      <c r="G9" s="7"/>
      <c r="H9" s="16"/>
      <c r="I9" s="16"/>
      <c r="J9" s="16"/>
      <c r="K9" s="16"/>
      <c r="L9" s="13"/>
    </row>
    <row r="10" ht="15.75" customHeight="1">
      <c r="A10" s="5" t="s">
        <v>27</v>
      </c>
      <c r="B10" s="9"/>
      <c r="C10" s="23" t="s">
        <v>28</v>
      </c>
      <c r="D10" s="7"/>
      <c r="E10" s="7"/>
      <c r="F10" s="7"/>
      <c r="G10" s="7" t="str">
        <f>G7</f>
        <v/>
      </c>
      <c r="H10" s="7"/>
      <c r="I10" s="7" t="str">
        <f t="shared" ref="I10:I11" si="2">I7</f>
        <v/>
      </c>
      <c r="J10" s="7"/>
      <c r="K10" s="7" t="str">
        <f t="shared" ref="K10:K11" si="3">K7</f>
        <v/>
      </c>
      <c r="L10" s="13"/>
    </row>
    <row r="11" ht="15.75" customHeight="1">
      <c r="A11" s="5" t="s">
        <v>27</v>
      </c>
      <c r="B11" s="24"/>
      <c r="C11" s="23" t="s">
        <v>29</v>
      </c>
      <c r="D11" s="7"/>
      <c r="E11" s="7">
        <f t="shared" ref="E11:F11" si="1">E4+E5+E3</f>
        <v>81225</v>
      </c>
      <c r="F11" s="7">
        <f t="shared" si="1"/>
        <v>81225</v>
      </c>
      <c r="G11" s="7"/>
      <c r="H11" s="7"/>
      <c r="I11" s="7" t="str">
        <f t="shared" si="2"/>
        <v/>
      </c>
      <c r="J11" s="7"/>
      <c r="K11" s="7" t="str">
        <f t="shared" si="3"/>
        <v/>
      </c>
      <c r="L11" s="13"/>
    </row>
    <row r="12" ht="15.75" customHeight="1">
      <c r="A12" s="5" t="s">
        <v>30</v>
      </c>
      <c r="B12" s="24"/>
      <c r="C12" s="25" t="s">
        <v>31</v>
      </c>
      <c r="D12" s="7" t="str">
        <f t="shared" ref="D12:G12" si="4">D2</f>
        <v/>
      </c>
      <c r="E12" s="7">
        <f t="shared" si="4"/>
        <v>7437.5</v>
      </c>
      <c r="F12" s="7">
        <f t="shared" si="4"/>
        <v>8318.66</v>
      </c>
      <c r="G12" s="7" t="str">
        <f t="shared" si="4"/>
        <v/>
      </c>
      <c r="H12" s="7"/>
      <c r="I12" s="7" t="str">
        <f>I2</f>
        <v/>
      </c>
      <c r="J12" s="7"/>
      <c r="K12" s="7">
        <f>K2</f>
        <v>18.84</v>
      </c>
      <c r="L12" s="13"/>
    </row>
    <row r="13" ht="15.75" customHeight="1">
      <c r="A13" s="26" t="s">
        <v>32</v>
      </c>
      <c r="B13" s="9"/>
      <c r="C13" s="25" t="s">
        <v>33</v>
      </c>
      <c r="D13" s="7">
        <f t="shared" ref="D13:G13" si="5">SUM(D10:D12)</f>
        <v>0</v>
      </c>
      <c r="E13" s="7">
        <f t="shared" si="5"/>
        <v>88662.5</v>
      </c>
      <c r="F13" s="7">
        <f t="shared" si="5"/>
        <v>89543.66</v>
      </c>
      <c r="G13" s="7">
        <f t="shared" si="5"/>
        <v>0</v>
      </c>
      <c r="H13" s="7"/>
      <c r="I13" s="7">
        <f>SUM(I10:I12)</f>
        <v>0</v>
      </c>
      <c r="J13" s="7"/>
      <c r="K13" s="7">
        <f>SUM(K10:K11)</f>
        <v>0</v>
      </c>
      <c r="L13" s="13"/>
    </row>
    <row r="14" ht="15.75" customHeight="1">
      <c r="A14" s="5" t="s">
        <v>34</v>
      </c>
      <c r="B14" s="27"/>
      <c r="C14" s="13"/>
      <c r="D14" s="13"/>
      <c r="E14" s="13"/>
      <c r="F14" s="13"/>
      <c r="G14" s="13"/>
      <c r="H14" s="13"/>
      <c r="I14" s="13"/>
      <c r="J14" s="28"/>
      <c r="K14" s="13"/>
      <c r="L14" s="13"/>
    </row>
    <row r="15" ht="15.75" customHeight="1">
      <c r="A15" s="5" t="s">
        <v>35</v>
      </c>
      <c r="B15" s="9"/>
      <c r="C15" s="13"/>
      <c r="D15" s="29" t="s">
        <v>36</v>
      </c>
      <c r="E15" s="30"/>
      <c r="F15" s="13"/>
      <c r="G15" s="31"/>
      <c r="H15" s="13"/>
      <c r="I15" s="13"/>
      <c r="J15" s="28"/>
      <c r="K15" s="13"/>
      <c r="L15" s="13"/>
    </row>
    <row r="16" ht="15.75" customHeight="1">
      <c r="A16" s="32" t="s">
        <v>37</v>
      </c>
      <c r="B16" s="9">
        <v>0.0</v>
      </c>
      <c r="C16" s="13" t="s">
        <v>38</v>
      </c>
      <c r="D16" s="31">
        <v>900.0</v>
      </c>
      <c r="E16" s="31"/>
      <c r="F16" s="33">
        <v>18.84</v>
      </c>
      <c r="G16" s="33">
        <v>7437.5</v>
      </c>
      <c r="H16" s="31"/>
      <c r="I16" s="34"/>
      <c r="J16" s="35"/>
      <c r="K16" s="13"/>
      <c r="L16" s="13"/>
    </row>
    <row r="17" ht="15.75" customHeight="1">
      <c r="A17" s="32" t="s">
        <v>39</v>
      </c>
      <c r="B17" s="9">
        <v>0.0</v>
      </c>
      <c r="C17" s="13" t="s">
        <v>40</v>
      </c>
      <c r="D17" s="31"/>
      <c r="E17" s="31"/>
      <c r="F17" s="31"/>
      <c r="G17" s="31"/>
      <c r="H17" s="31"/>
      <c r="I17" s="34"/>
      <c r="J17" s="35"/>
      <c r="K17" s="34"/>
      <c r="L17" s="13"/>
    </row>
    <row r="18" ht="15.75" customHeight="1">
      <c r="A18" s="32" t="s">
        <v>41</v>
      </c>
      <c r="B18" s="9">
        <v>0.0</v>
      </c>
      <c r="C18" s="13" t="s">
        <v>42</v>
      </c>
      <c r="D18" s="31"/>
      <c r="E18" s="31"/>
      <c r="F18" s="31"/>
      <c r="G18" s="31"/>
      <c r="H18" s="31"/>
      <c r="I18" s="34"/>
      <c r="J18" s="35"/>
      <c r="K18" s="13"/>
      <c r="L18" s="13"/>
    </row>
    <row r="19" ht="15.75" customHeight="1">
      <c r="A19" s="32" t="s">
        <v>43</v>
      </c>
      <c r="B19" s="9">
        <v>0.0</v>
      </c>
      <c r="C19" s="13" t="s">
        <v>44</v>
      </c>
      <c r="D19" s="13"/>
      <c r="E19" s="31"/>
      <c r="F19" s="31"/>
      <c r="G19" s="31"/>
      <c r="H19" s="31"/>
      <c r="I19" s="31"/>
      <c r="J19" s="13"/>
      <c r="K19" s="13"/>
      <c r="L19" s="13"/>
    </row>
    <row r="20" ht="15.75" customHeight="1">
      <c r="A20" s="32" t="s">
        <v>45</v>
      </c>
      <c r="B20" s="9">
        <v>0.0</v>
      </c>
      <c r="C20" s="13" t="s">
        <v>46</v>
      </c>
      <c r="D20" s="36"/>
      <c r="E20" s="31"/>
      <c r="F20" s="31"/>
      <c r="G20" s="31"/>
      <c r="H20" s="31"/>
      <c r="I20" s="31"/>
      <c r="J20" s="13"/>
      <c r="K20" s="13"/>
      <c r="L20" s="13"/>
    </row>
    <row r="21" ht="15.75" customHeight="1">
      <c r="A21" s="32" t="s">
        <v>47</v>
      </c>
      <c r="B21" s="9">
        <v>0.0</v>
      </c>
      <c r="C21" s="13" t="s">
        <v>48</v>
      </c>
      <c r="D21" s="31"/>
      <c r="E21" s="31"/>
      <c r="F21" s="31"/>
      <c r="G21" s="31"/>
      <c r="H21" s="31"/>
      <c r="I21" s="31"/>
      <c r="J21" s="13"/>
      <c r="K21" s="13"/>
      <c r="L21" s="13"/>
    </row>
    <row r="22" ht="15.75" customHeight="1">
      <c r="A22" s="32" t="s">
        <v>49</v>
      </c>
      <c r="B22" s="9">
        <f>F29</f>
        <v>0</v>
      </c>
      <c r="C22" s="13" t="s">
        <v>50</v>
      </c>
      <c r="D22" s="31"/>
      <c r="E22" s="31"/>
      <c r="F22" s="31"/>
      <c r="G22" s="31"/>
      <c r="H22" s="31"/>
      <c r="I22" s="31"/>
      <c r="J22" s="13"/>
      <c r="K22" s="13"/>
      <c r="L22" s="13"/>
    </row>
    <row r="23" ht="15.75" customHeight="1">
      <c r="A23" s="5" t="s">
        <v>51</v>
      </c>
      <c r="B23" s="9"/>
      <c r="C23" s="13" t="s">
        <v>52</v>
      </c>
      <c r="D23" s="31"/>
      <c r="E23" s="31"/>
      <c r="F23" s="31"/>
      <c r="G23" s="31"/>
      <c r="H23" s="31"/>
      <c r="I23" s="31"/>
      <c r="J23" s="13"/>
      <c r="K23" s="13"/>
      <c r="L23" s="13"/>
    </row>
    <row r="24" ht="15.75" customHeight="1">
      <c r="A24" s="32" t="s">
        <v>53</v>
      </c>
      <c r="B24" s="9">
        <v>0.0</v>
      </c>
      <c r="C24" s="13" t="s">
        <v>54</v>
      </c>
      <c r="D24" s="31"/>
      <c r="E24" s="31"/>
      <c r="F24" s="31"/>
      <c r="G24" s="31"/>
      <c r="H24" s="31"/>
      <c r="I24" s="31"/>
      <c r="J24" s="13"/>
      <c r="K24" s="13"/>
      <c r="L24" s="13"/>
    </row>
    <row r="25" ht="15.75" customHeight="1">
      <c r="A25" s="32" t="s">
        <v>55</v>
      </c>
      <c r="B25" s="37">
        <f>E29</f>
        <v>0</v>
      </c>
      <c r="C25" s="13" t="s">
        <v>56</v>
      </c>
      <c r="D25" s="31"/>
      <c r="E25" s="31"/>
      <c r="F25" s="31"/>
      <c r="G25" s="31"/>
      <c r="H25" s="31"/>
      <c r="I25" s="31"/>
      <c r="J25" s="13"/>
      <c r="K25" s="13"/>
      <c r="L25" s="13"/>
    </row>
    <row r="26" ht="15.75" customHeight="1">
      <c r="A26" s="32" t="s">
        <v>57</v>
      </c>
      <c r="B26" s="9">
        <v>0.0</v>
      </c>
      <c r="C26" s="13" t="s">
        <v>58</v>
      </c>
      <c r="D26" s="31"/>
      <c r="E26" s="31"/>
      <c r="F26" s="31"/>
      <c r="G26" s="31"/>
      <c r="H26" s="31"/>
      <c r="I26" s="31"/>
      <c r="J26" s="13"/>
      <c r="K26" s="13"/>
      <c r="L26" s="13"/>
    </row>
    <row r="27" ht="15.75" customHeight="1">
      <c r="A27" s="32" t="s">
        <v>59</v>
      </c>
      <c r="B27" s="9">
        <v>0.0</v>
      </c>
      <c r="C27" s="13" t="s">
        <v>60</v>
      </c>
      <c r="D27" s="31"/>
      <c r="E27" s="31"/>
      <c r="F27" s="31"/>
      <c r="G27" s="31"/>
      <c r="H27" s="31"/>
      <c r="I27" s="31"/>
      <c r="J27" s="13"/>
      <c r="K27" s="13"/>
      <c r="L27" s="13"/>
    </row>
    <row r="28" ht="15.75" customHeight="1">
      <c r="A28" s="32" t="s">
        <v>61</v>
      </c>
      <c r="B28" s="9">
        <v>0.0</v>
      </c>
      <c r="C28" s="13" t="s">
        <v>38</v>
      </c>
      <c r="D28" s="31"/>
      <c r="E28" s="31"/>
      <c r="F28" s="31"/>
      <c r="G28" s="31"/>
      <c r="H28" s="31"/>
      <c r="I28" s="31"/>
      <c r="J28" s="13"/>
      <c r="K28" s="13"/>
      <c r="L28" s="13"/>
    </row>
    <row r="29" ht="15.75" customHeight="1">
      <c r="A29" s="32" t="s">
        <v>62</v>
      </c>
      <c r="B29" s="9">
        <f>D29</f>
        <v>900</v>
      </c>
      <c r="C29" s="13"/>
      <c r="D29" s="38">
        <f>SUM(D16:D28)</f>
        <v>900</v>
      </c>
      <c r="E29" s="31">
        <f>E16+E20+E21</f>
        <v>0</v>
      </c>
      <c r="F29" s="31">
        <f>F20+F21</f>
        <v>0</v>
      </c>
      <c r="G29" s="31"/>
      <c r="H29" s="31"/>
      <c r="I29" s="31"/>
      <c r="J29" s="13"/>
      <c r="K29" s="13"/>
      <c r="L29" s="13"/>
    </row>
    <row r="30" ht="15.75" customHeight="1">
      <c r="A30" s="13" t="s">
        <v>63</v>
      </c>
      <c r="B30" s="9">
        <f>SUM(B16:B29)</f>
        <v>900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</row>
    <row r="31" ht="15.75" customHeight="1">
      <c r="A31" s="13" t="s">
        <v>64</v>
      </c>
      <c r="B31" s="39">
        <f>E13</f>
        <v>88662.5</v>
      </c>
      <c r="C31" s="40"/>
      <c r="D31" s="13"/>
      <c r="E31" s="13"/>
      <c r="F31" s="13"/>
      <c r="G31" s="13"/>
      <c r="H31" s="13"/>
      <c r="I31" s="13"/>
      <c r="J31" s="13"/>
      <c r="K31" s="13"/>
      <c r="L31" s="13"/>
    </row>
    <row r="32" ht="15.75" customHeight="1">
      <c r="A32" s="13"/>
      <c r="B32" s="13"/>
      <c r="C32" s="40"/>
      <c r="D32" s="13"/>
      <c r="E32" s="13"/>
      <c r="F32" s="13"/>
      <c r="G32" s="13"/>
      <c r="H32" s="13"/>
      <c r="I32" s="13"/>
      <c r="J32" s="13"/>
      <c r="K32" s="13"/>
      <c r="L32" s="13"/>
    </row>
    <row r="33" ht="15.75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</row>
    <row r="34" ht="15.75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ht="15.75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</row>
    <row r="36" ht="15.75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ht="15.75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</row>
    <row r="38" ht="15.75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</row>
    <row r="39" ht="15.75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</row>
    <row r="40" ht="15.75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</row>
    <row r="41" ht="15.75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</row>
    <row r="42" ht="15.75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</row>
    <row r="43" ht="15.7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</row>
    <row r="44" ht="15.75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ht="15.75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ht="15.75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</row>
    <row r="47" ht="15.75" customHeight="1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</row>
    <row r="48" ht="15.75" customHeight="1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</row>
    <row r="49" ht="15.75" customHeight="1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</row>
    <row r="50" ht="15.75" customHeight="1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</row>
    <row r="51" ht="15.75" customHeight="1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</row>
    <row r="52" ht="15.75" customHeight="1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</row>
    <row r="53" ht="15.75" customHeight="1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</row>
    <row r="54" ht="15.75" customHeight="1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</row>
    <row r="55" ht="15.75" customHeight="1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</row>
    <row r="56" ht="15.75" customHeight="1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</row>
    <row r="57" ht="15.75" customHeight="1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</row>
    <row r="58" ht="15.75" customHeight="1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</row>
    <row r="59" ht="15.75" customHeight="1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</row>
    <row r="60" ht="15.75" customHeight="1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</row>
    <row r="61" ht="15.75" customHeight="1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</row>
    <row r="62" ht="15.75" customHeight="1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</row>
    <row r="63" ht="15.75" customHeight="1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26" width="14.38"/>
  </cols>
  <sheetData>
    <row r="1">
      <c r="A1" s="42">
        <v>43986.0</v>
      </c>
      <c r="B1" s="42">
        <v>44351.0</v>
      </c>
      <c r="C1" s="43" t="s">
        <v>65</v>
      </c>
      <c r="D1" s="43" t="s">
        <v>66</v>
      </c>
      <c r="E1" s="43" t="s">
        <v>67</v>
      </c>
      <c r="F1" s="44">
        <v>0.0</v>
      </c>
      <c r="G1" s="42">
        <v>43898.0</v>
      </c>
      <c r="H1" s="42">
        <v>43929.0</v>
      </c>
      <c r="I1" s="43" t="s">
        <v>68</v>
      </c>
      <c r="J1" s="44">
        <v>8.04443592E8</v>
      </c>
      <c r="K1" s="43" t="s">
        <v>69</v>
      </c>
      <c r="L1" s="40">
        <v>-1365.0</v>
      </c>
      <c r="M1" s="40">
        <v>-1365.0</v>
      </c>
      <c r="N1" s="43"/>
      <c r="O1" s="45" t="b">
        <v>1</v>
      </c>
      <c r="P1" s="40">
        <v>9218.66</v>
      </c>
      <c r="Q1" s="43"/>
    </row>
    <row r="2">
      <c r="A2" s="42">
        <v>43986.0</v>
      </c>
      <c r="B2" s="42">
        <v>44351.0</v>
      </c>
      <c r="C2" s="43" t="s">
        <v>65</v>
      </c>
      <c r="D2" s="43" t="s">
        <v>66</v>
      </c>
      <c r="E2" s="43" t="s">
        <v>67</v>
      </c>
      <c r="F2" s="44">
        <v>0.0</v>
      </c>
      <c r="G2" s="42">
        <v>43898.0</v>
      </c>
      <c r="H2" s="44" t="s">
        <v>70</v>
      </c>
      <c r="I2" s="43" t="s">
        <v>71</v>
      </c>
      <c r="J2" s="43" t="s">
        <v>72</v>
      </c>
      <c r="K2" s="43" t="s">
        <v>73</v>
      </c>
      <c r="L2" s="40">
        <v>4410.34</v>
      </c>
      <c r="M2" s="40">
        <v>3045.34</v>
      </c>
      <c r="N2" s="43"/>
      <c r="O2" s="45" t="b">
        <v>1</v>
      </c>
      <c r="P2" s="40">
        <v>9218.66</v>
      </c>
      <c r="Q2" s="43"/>
    </row>
    <row r="3">
      <c r="A3" s="42">
        <v>43986.0</v>
      </c>
      <c r="B3" s="42">
        <v>44351.0</v>
      </c>
      <c r="C3" s="43" t="s">
        <v>65</v>
      </c>
      <c r="D3" s="43" t="s">
        <v>66</v>
      </c>
      <c r="E3" s="43" t="s">
        <v>67</v>
      </c>
      <c r="F3" s="44">
        <v>0.0</v>
      </c>
      <c r="G3" s="42">
        <v>43842.0</v>
      </c>
      <c r="H3" s="44" t="s">
        <v>74</v>
      </c>
      <c r="I3" s="43" t="s">
        <v>71</v>
      </c>
      <c r="J3" s="43" t="s">
        <v>75</v>
      </c>
      <c r="K3" s="43" t="s">
        <v>76</v>
      </c>
      <c r="L3" s="40">
        <v>6173.32</v>
      </c>
      <c r="M3" s="40">
        <v>9218.66</v>
      </c>
      <c r="N3" s="43"/>
      <c r="O3" s="45" t="b">
        <v>1</v>
      </c>
      <c r="P3" s="40">
        <v>9218.66</v>
      </c>
      <c r="Q3" s="43"/>
    </row>
    <row r="5">
      <c r="A5" s="46">
        <v>44291.0</v>
      </c>
      <c r="B5" s="46">
        <v>44656.0</v>
      </c>
      <c r="C5" s="47" t="s">
        <v>65</v>
      </c>
      <c r="D5" s="47" t="s">
        <v>66</v>
      </c>
      <c r="E5" s="47" t="s">
        <v>67</v>
      </c>
      <c r="F5" s="48">
        <v>9218.66</v>
      </c>
      <c r="G5" s="49">
        <v>44315.0</v>
      </c>
      <c r="H5" s="49">
        <v>44316.0</v>
      </c>
      <c r="I5" s="47" t="s">
        <v>68</v>
      </c>
      <c r="J5" s="50">
        <v>4.30188043E8</v>
      </c>
      <c r="K5" s="47" t="s">
        <v>77</v>
      </c>
      <c r="L5" s="50">
        <v>-900.0</v>
      </c>
      <c r="M5" s="48">
        <v>8318.66</v>
      </c>
      <c r="N5" s="47"/>
      <c r="O5" s="13" t="b">
        <v>1</v>
      </c>
      <c r="P5" s="48">
        <v>8318.66</v>
      </c>
      <c r="Q5" s="47"/>
      <c r="R5" s="47"/>
      <c r="S5" s="47"/>
      <c r="T5" s="47"/>
      <c r="U5" s="47"/>
      <c r="V5" s="47"/>
      <c r="W5" s="47"/>
      <c r="X5" s="47"/>
      <c r="Y5" s="47"/>
      <c r="Z5" s="47"/>
    </row>
    <row r="7">
      <c r="A7" s="51">
        <v>44562.0</v>
      </c>
      <c r="B7" s="52">
        <v>44908.0</v>
      </c>
      <c r="C7" s="53" t="s">
        <v>65</v>
      </c>
      <c r="D7" s="53" t="s">
        <v>66</v>
      </c>
      <c r="E7" s="53" t="s">
        <v>67</v>
      </c>
      <c r="F7" s="54">
        <v>8318.66</v>
      </c>
      <c r="G7" s="51">
        <v>44684.0</v>
      </c>
      <c r="H7" s="51">
        <v>44680.0</v>
      </c>
      <c r="I7" s="53" t="s">
        <v>68</v>
      </c>
      <c r="J7" s="53" t="s">
        <v>78</v>
      </c>
      <c r="K7" s="53" t="s">
        <v>79</v>
      </c>
      <c r="L7" s="53">
        <v>-900.0</v>
      </c>
      <c r="M7" s="54">
        <v>7418.66</v>
      </c>
      <c r="N7" s="55"/>
      <c r="O7" s="53" t="b">
        <v>1</v>
      </c>
      <c r="P7" s="53">
        <v>0.0</v>
      </c>
      <c r="Q7" s="53">
        <v>0.0</v>
      </c>
      <c r="R7" s="55"/>
      <c r="S7" s="55"/>
      <c r="T7" s="55"/>
      <c r="U7" s="55"/>
      <c r="V7" s="55"/>
      <c r="W7" s="55"/>
      <c r="X7" s="55"/>
      <c r="Y7" s="55"/>
      <c r="Z7" s="55"/>
    </row>
    <row r="8">
      <c r="A8" s="51">
        <v>44562.0</v>
      </c>
      <c r="B8" s="52">
        <v>44908.0</v>
      </c>
      <c r="C8" s="53" t="s">
        <v>65</v>
      </c>
      <c r="D8" s="53" t="s">
        <v>66</v>
      </c>
      <c r="E8" s="53" t="s">
        <v>67</v>
      </c>
      <c r="F8" s="54">
        <v>8318.66</v>
      </c>
      <c r="G8" s="51">
        <v>44826.0</v>
      </c>
      <c r="H8" s="51">
        <v>44826.0</v>
      </c>
      <c r="I8" s="53" t="s">
        <v>68</v>
      </c>
      <c r="J8" s="53" t="s">
        <v>80</v>
      </c>
      <c r="K8" s="53" t="s">
        <v>81</v>
      </c>
      <c r="L8" s="54">
        <v>-7418.66</v>
      </c>
      <c r="M8" s="53">
        <v>0.0</v>
      </c>
      <c r="N8" s="55"/>
      <c r="O8" s="53" t="b">
        <v>1</v>
      </c>
      <c r="P8" s="53">
        <v>0.0</v>
      </c>
      <c r="Q8" s="53">
        <v>0.0</v>
      </c>
      <c r="R8" s="55"/>
      <c r="S8" s="55"/>
      <c r="T8" s="55"/>
      <c r="U8" s="55"/>
      <c r="V8" s="55"/>
      <c r="W8" s="55"/>
      <c r="X8" s="55"/>
      <c r="Y8" s="55"/>
      <c r="Z8" s="55"/>
    </row>
    <row r="10">
      <c r="A10" s="33" t="s">
        <v>82</v>
      </c>
      <c r="B10" s="56">
        <v>44930.0</v>
      </c>
      <c r="C10" s="33" t="s">
        <v>83</v>
      </c>
      <c r="D10" s="33" t="s">
        <v>84</v>
      </c>
      <c r="E10" s="33" t="s">
        <v>84</v>
      </c>
      <c r="F10" s="33" t="s">
        <v>83</v>
      </c>
      <c r="G10" s="33">
        <v>4.73</v>
      </c>
      <c r="H10" s="33">
        <v>7437.5</v>
      </c>
    </row>
    <row r="11">
      <c r="A11" s="33" t="s">
        <v>85</v>
      </c>
      <c r="B11" s="56">
        <v>44929.0</v>
      </c>
      <c r="C11" s="33" t="s">
        <v>83</v>
      </c>
      <c r="D11" s="33" t="s">
        <v>86</v>
      </c>
      <c r="E11" s="33" t="s">
        <v>86</v>
      </c>
      <c r="F11" s="33" t="s">
        <v>83</v>
      </c>
      <c r="G11" s="33">
        <v>3.7</v>
      </c>
      <c r="H11" s="33">
        <v>7432.77</v>
      </c>
    </row>
    <row r="12">
      <c r="A12" s="33" t="s">
        <v>87</v>
      </c>
      <c r="B12" s="56">
        <v>44928.0</v>
      </c>
      <c r="C12" s="33" t="s">
        <v>83</v>
      </c>
      <c r="D12" s="33" t="s">
        <v>88</v>
      </c>
      <c r="E12" s="33" t="s">
        <v>88</v>
      </c>
      <c r="F12" s="33" t="s">
        <v>83</v>
      </c>
      <c r="G12" s="33">
        <v>3.47</v>
      </c>
      <c r="H12" s="33">
        <v>7429.07</v>
      </c>
    </row>
    <row r="13">
      <c r="A13" s="33" t="s">
        <v>89</v>
      </c>
      <c r="B13" s="56">
        <v>44927.0</v>
      </c>
      <c r="C13" s="33" t="s">
        <v>83</v>
      </c>
      <c r="D13" s="33" t="s">
        <v>90</v>
      </c>
      <c r="E13" s="33" t="s">
        <v>90</v>
      </c>
      <c r="F13" s="33" t="s">
        <v>83</v>
      </c>
      <c r="G13" s="33">
        <v>2.52</v>
      </c>
      <c r="H13" s="33">
        <v>7425.6</v>
      </c>
    </row>
    <row r="14">
      <c r="A14" s="33" t="s">
        <v>91</v>
      </c>
      <c r="B14" s="56">
        <v>44573.0</v>
      </c>
      <c r="C14" s="33" t="s">
        <v>83</v>
      </c>
      <c r="D14" s="33" t="s">
        <v>92</v>
      </c>
      <c r="E14" s="33" t="s">
        <v>92</v>
      </c>
      <c r="F14" s="33" t="s">
        <v>83</v>
      </c>
      <c r="G14" s="33">
        <v>2.44</v>
      </c>
      <c r="H14" s="33">
        <v>7423.08</v>
      </c>
    </row>
    <row r="15">
      <c r="A15" s="33" t="s">
        <v>93</v>
      </c>
      <c r="B15" s="56">
        <v>44572.0</v>
      </c>
      <c r="C15" s="33" t="s">
        <v>83</v>
      </c>
      <c r="D15" s="33" t="s">
        <v>94</v>
      </c>
      <c r="E15" s="33" t="s">
        <v>94</v>
      </c>
      <c r="F15" s="33" t="s">
        <v>83</v>
      </c>
      <c r="G15" s="33">
        <v>1.89</v>
      </c>
      <c r="H15" s="33">
        <v>7420.64</v>
      </c>
    </row>
    <row r="16">
      <c r="A16" s="33" t="s">
        <v>95</v>
      </c>
      <c r="B16" s="56">
        <v>44571.0</v>
      </c>
      <c r="C16" s="33" t="s">
        <v>83</v>
      </c>
      <c r="D16" s="33" t="s">
        <v>96</v>
      </c>
      <c r="E16" s="33" t="s">
        <v>96</v>
      </c>
      <c r="F16" s="33" t="s">
        <v>83</v>
      </c>
      <c r="G16" s="33">
        <v>0.09</v>
      </c>
      <c r="H16" s="33">
        <v>7418.75</v>
      </c>
    </row>
    <row r="17">
      <c r="A17" s="33" t="s">
        <v>97</v>
      </c>
      <c r="B17" s="33" t="s">
        <v>97</v>
      </c>
      <c r="C17" s="33" t="s">
        <v>98</v>
      </c>
      <c r="D17" s="33" t="s">
        <v>99</v>
      </c>
      <c r="E17" s="33" t="s">
        <v>100</v>
      </c>
      <c r="F17" s="33" t="s">
        <v>101</v>
      </c>
      <c r="G17" s="33">
        <v>7418.66</v>
      </c>
      <c r="H17" s="33">
        <v>7418.66</v>
      </c>
    </row>
    <row r="20">
      <c r="G20" s="33">
        <v>18.84</v>
      </c>
      <c r="H20" s="33">
        <v>7437.5</v>
      </c>
    </row>
  </sheetData>
  <drawing r:id="rId1"/>
</worksheet>
</file>