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Clients Pension Practitioner\J\John Ryan Pension Scheme\Outbound\"/>
    </mc:Choice>
  </mc:AlternateContent>
  <bookViews>
    <workbookView xWindow="0" yWindow="0" windowWidth="25200" windowHeight="11985"/>
  </bookViews>
  <sheets>
    <sheet name="LOAN 1" sheetId="1" r:id="rId1"/>
    <sheet name="LOAN 2" sheetId="2" r:id="rId2"/>
    <sheet name="LOAN 3" sheetId="3" r:id="rId3"/>
    <sheet name="LOAN 4" sheetId="4" r:id="rId4"/>
    <sheet name="LOAN 5" sheetId="5" r:id="rId5"/>
  </sheets>
  <calcPr calcId="152511"/>
</workbook>
</file>

<file path=xl/calcChain.xml><?xml version="1.0" encoding="utf-8"?>
<calcChain xmlns="http://schemas.openxmlformats.org/spreadsheetml/2006/main">
  <c r="H22" i="1" l="1"/>
  <c r="F2" i="3" l="1"/>
  <c r="F3" i="3" s="1"/>
  <c r="F2" i="2"/>
  <c r="F3" i="2" s="1"/>
  <c r="F2" i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E16" i="1" l="1"/>
  <c r="D16" i="1" s="1"/>
  <c r="F16" i="1" s="1"/>
  <c r="E17" i="1" l="1"/>
  <c r="D17" i="1" s="1"/>
  <c r="F17" i="1"/>
  <c r="E18" i="1" l="1"/>
  <c r="D18" i="1" s="1"/>
  <c r="F18" i="1" s="1"/>
  <c r="E19" i="1" l="1"/>
  <c r="D19" i="1" s="1"/>
  <c r="F19" i="1"/>
  <c r="E20" i="1" l="1"/>
  <c r="D20" i="1" s="1"/>
  <c r="F20" i="1" s="1"/>
  <c r="E21" i="1" l="1"/>
  <c r="D21" i="1" s="1"/>
  <c r="F21" i="1"/>
  <c r="E22" i="1" l="1"/>
  <c r="D22" i="1" s="1"/>
  <c r="F22" i="1" s="1"/>
  <c r="E23" i="1" l="1"/>
  <c r="D23" i="1" s="1"/>
  <c r="F23" i="1"/>
  <c r="E24" i="1" l="1"/>
  <c r="D24" i="1" s="1"/>
  <c r="F24" i="1" s="1"/>
  <c r="E26" i="1" l="1"/>
  <c r="D26" i="1" s="1"/>
  <c r="F26" i="1" s="1"/>
  <c r="E27" i="1" l="1"/>
  <c r="D27" i="1" s="1"/>
  <c r="F27" i="1"/>
  <c r="E28" i="1" l="1"/>
  <c r="D28" i="1" s="1"/>
  <c r="F28" i="1"/>
  <c r="E29" i="1" s="1"/>
  <c r="D29" i="1" s="1"/>
  <c r="F29" i="1" s="1"/>
  <c r="E30" i="1" s="1"/>
  <c r="D30" i="1" s="1"/>
  <c r="F30" i="1" s="1"/>
  <c r="E31" i="1" s="1"/>
  <c r="D31" i="1" s="1"/>
  <c r="F31" i="1" s="1"/>
  <c r="E32" i="1" s="1"/>
  <c r="D32" i="1" s="1"/>
  <c r="F32" i="1" s="1"/>
  <c r="E33" i="1" s="1"/>
  <c r="D33" i="1" s="1"/>
  <c r="F33" i="1" s="1"/>
  <c r="E34" i="1" s="1"/>
  <c r="D34" i="1" s="1"/>
  <c r="F34" i="1" s="1"/>
</calcChain>
</file>

<file path=xl/sharedStrings.xml><?xml version="1.0" encoding="utf-8"?>
<sst xmlns="http://schemas.openxmlformats.org/spreadsheetml/2006/main" count="30" uniqueCount="19">
  <si>
    <t>TOTAL</t>
  </si>
  <si>
    <t>INTEREST</t>
  </si>
  <si>
    <t>CAPITAL</t>
  </si>
  <si>
    <t>BALANCE</t>
  </si>
  <si>
    <t xml:space="preserve">CAPITAL </t>
  </si>
  <si>
    <t>LOAN 1 27/02/2013</t>
  </si>
  <si>
    <t>LOAN 2 19/06/2013</t>
  </si>
  <si>
    <t>LOAN 3 27/06/2013</t>
  </si>
  <si>
    <t>LOAN 4 19/12/2014</t>
  </si>
  <si>
    <t>29.07.2016</t>
  </si>
  <si>
    <t>05.08.2016</t>
  </si>
  <si>
    <t>12.08.2016</t>
  </si>
  <si>
    <t>19.08.2016</t>
  </si>
  <si>
    <t>26.08.2016</t>
  </si>
  <si>
    <t>02.09.2016</t>
  </si>
  <si>
    <t>09.09.2016</t>
  </si>
  <si>
    <t>16.09.2016</t>
  </si>
  <si>
    <t>23.09.2016</t>
  </si>
  <si>
    <t>30.09.2016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</si>
</sst>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6" fontId="0" fillId="0" borderId="0" xfId="0" applyNumberFormat="1"/>
    <xf numFmtId="14" fontId="0" fillId="0" borderId="0" xfId="0" applyNumberFormat="1"/>
    <xf numFmtId="44" fontId="0" fillId="0" borderId="0" xfId="1" applyFont="1"/>
    <xf numFmtId="14" fontId="0" fillId="0" borderId="0" xfId="1" applyNumberFormat="1" applyFont="1"/>
    <xf numFmtId="44" fontId="0" fillId="0" borderId="0" xfId="1" applyNumberFormat="1" applyFont="1"/>
    <xf numFmtId="9" fontId="0" fillId="0" borderId="0" xfId="1" applyNumberFormat="1" applyFont="1"/>
    <xf numFmtId="0" fontId="2" fillId="0" borderId="0" xfId="0" applyFont="1"/>
    <xf numFmtId="14" fontId="2" fillId="0" borderId="0" xfId="1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44" fontId="0" fillId="0" borderId="0" xfId="0" applyNumberFormat="1"/>
    <xf numFmtId="14" fontId="2" fillId="0" borderId="0" xfId="1" applyNumberFormat="1" applyFont="1"/>
    <xf numFmtId="44" fontId="2" fillId="0" borderId="0" xfId="1" applyFont="1"/>
    <xf numFmtId="1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activeCell="A17" sqref="A17"/>
    </sheetView>
  </sheetViews>
  <sheetFormatPr defaultRowHeight="15" x14ac:dyDescent="0.25"/>
  <cols>
    <col min="1" max="1" width="17.85546875" bestFit="1" customWidth="1"/>
    <col min="2" max="2" width="12.5703125" bestFit="1" customWidth="1"/>
    <col min="3" max="3" width="11.5703125" bestFit="1" customWidth="1"/>
    <col min="4" max="4" width="12.5703125" bestFit="1" customWidth="1"/>
    <col min="5" max="5" width="11.5703125" bestFit="1" customWidth="1"/>
    <col min="6" max="6" width="12.5703125" bestFit="1" customWidth="1"/>
    <col min="7" max="7" width="17.85546875" bestFit="1" customWidth="1"/>
    <col min="8" max="8" width="12.5703125" bestFit="1" customWidth="1"/>
    <col min="9" max="9" width="11.5703125" bestFit="1" customWidth="1"/>
    <col min="10" max="10" width="12.5703125" bestFit="1" customWidth="1"/>
    <col min="11" max="11" width="11.5703125" bestFit="1" customWidth="1"/>
    <col min="12" max="12" width="12.5703125" bestFit="1" customWidth="1"/>
    <col min="13" max="13" width="17.85546875" bestFit="1" customWidth="1"/>
    <col min="14" max="14" width="12.5703125" bestFit="1" customWidth="1"/>
    <col min="15" max="15" width="11.5703125" bestFit="1" customWidth="1"/>
    <col min="16" max="16" width="12.5703125" bestFit="1" customWidth="1"/>
    <col min="17" max="17" width="11.5703125" bestFit="1" customWidth="1"/>
    <col min="18" max="18" width="12.5703125" bestFit="1" customWidth="1"/>
    <col min="19" max="19" width="17.85546875" bestFit="1" customWidth="1"/>
    <col min="20" max="20" width="12.5703125" bestFit="1" customWidth="1"/>
    <col min="22" max="22" width="12.5703125" bestFit="1" customWidth="1"/>
    <col min="24" max="24" width="10.7109375" bestFit="1" customWidth="1"/>
  </cols>
  <sheetData>
    <row r="1" spans="1:12" x14ac:dyDescent="0.25">
      <c r="A1" t="s">
        <v>5</v>
      </c>
      <c r="B1" s="3">
        <v>572723</v>
      </c>
      <c r="C1" t="s">
        <v>0</v>
      </c>
      <c r="D1" s="3" t="s">
        <v>2</v>
      </c>
      <c r="E1" s="1" t="s">
        <v>1</v>
      </c>
      <c r="F1" s="2" t="s">
        <v>3</v>
      </c>
      <c r="G1" s="2"/>
      <c r="H1" s="3"/>
      <c r="J1" s="3"/>
      <c r="K1" s="1"/>
      <c r="L1" s="2"/>
    </row>
    <row r="2" spans="1:12" s="3" customFormat="1" x14ac:dyDescent="0.25">
      <c r="A2" s="6">
        <v>0.08</v>
      </c>
      <c r="B2" s="4">
        <v>41565</v>
      </c>
      <c r="C2" s="3">
        <v>81289.320000000007</v>
      </c>
      <c r="D2" s="3">
        <v>55665.69</v>
      </c>
      <c r="E2" s="3">
        <v>25623.63</v>
      </c>
      <c r="F2" s="3">
        <f>B1-D2</f>
        <v>517057.31</v>
      </c>
      <c r="H2" s="4"/>
      <c r="L2" s="5"/>
    </row>
    <row r="3" spans="1:12" s="3" customFormat="1" x14ac:dyDescent="0.25">
      <c r="B3" s="4">
        <v>41593</v>
      </c>
      <c r="C3" s="3">
        <v>11612.76</v>
      </c>
      <c r="D3" s="3">
        <v>8165.71</v>
      </c>
      <c r="E3" s="3">
        <v>3447.05</v>
      </c>
      <c r="F3" s="3">
        <f>F2-D3</f>
        <v>508891.6</v>
      </c>
      <c r="H3" s="4"/>
    </row>
    <row r="4" spans="1:12" s="3" customFormat="1" x14ac:dyDescent="0.25">
      <c r="B4" s="4">
        <v>41688</v>
      </c>
      <c r="C4" s="3">
        <v>23225.52</v>
      </c>
      <c r="D4" s="3">
        <v>16495.099999999999</v>
      </c>
      <c r="E4" s="3">
        <v>6730.42</v>
      </c>
      <c r="F4" s="3">
        <f>F3-D4</f>
        <v>492396.5</v>
      </c>
    </row>
    <row r="5" spans="1:12" s="3" customFormat="1" x14ac:dyDescent="0.25">
      <c r="B5" s="4">
        <v>41698</v>
      </c>
      <c r="C5" s="3">
        <v>11612.76</v>
      </c>
      <c r="D5" s="3">
        <v>8330.1200000000008</v>
      </c>
      <c r="E5" s="3">
        <v>3282.64</v>
      </c>
      <c r="F5" s="3">
        <f>F4-D5</f>
        <v>484066.38</v>
      </c>
    </row>
    <row r="6" spans="1:12" s="3" customFormat="1" x14ac:dyDescent="0.25">
      <c r="B6" s="4">
        <v>41765</v>
      </c>
      <c r="C6" s="3">
        <v>11612.76</v>
      </c>
      <c r="D6" s="3">
        <v>8385.65</v>
      </c>
      <c r="E6" s="3">
        <v>3227.11</v>
      </c>
      <c r="F6" s="3">
        <f>F5-D6</f>
        <v>475680.73</v>
      </c>
    </row>
    <row r="7" spans="1:12" s="3" customFormat="1" x14ac:dyDescent="0.25">
      <c r="B7" s="4">
        <v>41768</v>
      </c>
      <c r="C7" s="3">
        <v>11612.76</v>
      </c>
      <c r="D7" s="3">
        <v>8441.56</v>
      </c>
      <c r="E7" s="3">
        <v>3171.2</v>
      </c>
      <c r="F7" s="3">
        <f>F6-D7</f>
        <v>467239.17</v>
      </c>
    </row>
    <row r="8" spans="1:12" s="3" customFormat="1" x14ac:dyDescent="0.25">
      <c r="B8" s="4">
        <v>41789</v>
      </c>
      <c r="C8" s="3">
        <v>11612.76</v>
      </c>
      <c r="D8" s="3">
        <v>8497.83</v>
      </c>
      <c r="E8" s="3">
        <v>3114.93</v>
      </c>
      <c r="F8" s="3">
        <f t="shared" ref="F8:F15" si="0">F7-D8</f>
        <v>458741.33999999997</v>
      </c>
    </row>
    <row r="9" spans="1:12" s="3" customFormat="1" x14ac:dyDescent="0.25">
      <c r="B9" s="4">
        <v>41852</v>
      </c>
      <c r="C9" s="3">
        <v>11612.76</v>
      </c>
      <c r="D9" s="3">
        <v>8554.48</v>
      </c>
      <c r="E9" s="3">
        <v>3058.28</v>
      </c>
      <c r="F9" s="3">
        <f t="shared" si="0"/>
        <v>450186.86</v>
      </c>
    </row>
    <row r="10" spans="1:12" s="3" customFormat="1" x14ac:dyDescent="0.25">
      <c r="B10" s="4">
        <v>41915</v>
      </c>
      <c r="C10" s="3">
        <v>11612.76</v>
      </c>
      <c r="D10" s="3">
        <v>8611.51</v>
      </c>
      <c r="E10" s="3">
        <v>3001.25</v>
      </c>
      <c r="F10" s="3">
        <f t="shared" si="0"/>
        <v>441575.35</v>
      </c>
    </row>
    <row r="11" spans="1:12" s="3" customFormat="1" x14ac:dyDescent="0.25">
      <c r="B11" s="4">
        <v>41957</v>
      </c>
      <c r="C11" s="3">
        <v>11612.76</v>
      </c>
      <c r="D11" s="3">
        <v>8668.92</v>
      </c>
      <c r="E11" s="3">
        <v>2943.84</v>
      </c>
      <c r="F11" s="3">
        <f t="shared" si="0"/>
        <v>432906.43</v>
      </c>
    </row>
    <row r="12" spans="1:12" s="3" customFormat="1" x14ac:dyDescent="0.25">
      <c r="B12" s="4">
        <v>42034</v>
      </c>
      <c r="C12" s="3">
        <v>23225.52</v>
      </c>
      <c r="D12" s="3">
        <v>17511.62</v>
      </c>
      <c r="E12" s="3">
        <v>5713.9</v>
      </c>
      <c r="F12" s="3">
        <f t="shared" si="0"/>
        <v>415394.81</v>
      </c>
    </row>
    <row r="13" spans="1:12" s="3" customFormat="1" x14ac:dyDescent="0.25">
      <c r="B13" s="4">
        <v>42048</v>
      </c>
      <c r="C13" s="3">
        <v>34828.28</v>
      </c>
      <c r="D13" s="3">
        <v>26697.65</v>
      </c>
      <c r="E13" s="3">
        <v>8130.63</v>
      </c>
      <c r="F13" s="3">
        <f t="shared" si="0"/>
        <v>388697.16</v>
      </c>
    </row>
    <row r="14" spans="1:12" s="3" customFormat="1" x14ac:dyDescent="0.25">
      <c r="B14" s="4">
        <v>42055</v>
      </c>
      <c r="C14" s="3">
        <v>11622.76</v>
      </c>
      <c r="D14" s="3">
        <v>9031.51</v>
      </c>
      <c r="E14" s="3">
        <v>2591.25</v>
      </c>
      <c r="F14" s="3">
        <f t="shared" si="0"/>
        <v>379665.64999999997</v>
      </c>
    </row>
    <row r="15" spans="1:12" s="3" customFormat="1" x14ac:dyDescent="0.25">
      <c r="B15" s="4">
        <v>42062</v>
      </c>
      <c r="C15" s="3">
        <v>33017.620000000003</v>
      </c>
      <c r="D15" s="3">
        <v>25606.35</v>
      </c>
      <c r="E15" s="3">
        <v>7411.27</v>
      </c>
      <c r="F15" s="3">
        <f t="shared" si="0"/>
        <v>354059.3</v>
      </c>
    </row>
    <row r="16" spans="1:12" s="3" customFormat="1" x14ac:dyDescent="0.25">
      <c r="B16" s="12">
        <v>42124</v>
      </c>
      <c r="C16" s="13">
        <v>11612.76</v>
      </c>
      <c r="D16" s="13">
        <f t="shared" ref="D16:D34" si="1">C16-E16</f>
        <v>9252.3646666666664</v>
      </c>
      <c r="E16" s="13">
        <f>F15*A2/12</f>
        <v>2360.3953333333334</v>
      </c>
      <c r="F16" s="13">
        <f t="shared" ref="F16:F34" si="2">F15-D16</f>
        <v>344806.93533333333</v>
      </c>
    </row>
    <row r="17" spans="2:8" s="3" customFormat="1" x14ac:dyDescent="0.25">
      <c r="B17" s="12">
        <v>42165</v>
      </c>
      <c r="C17" s="13">
        <v>11612.76</v>
      </c>
      <c r="D17" s="13">
        <f t="shared" si="1"/>
        <v>9314.0470977777786</v>
      </c>
      <c r="E17" s="13">
        <f>F16*A2/12</f>
        <v>2298.7129022222221</v>
      </c>
      <c r="F17" s="13">
        <f t="shared" si="2"/>
        <v>335492.88823555555</v>
      </c>
    </row>
    <row r="18" spans="2:8" s="3" customFormat="1" x14ac:dyDescent="0.25">
      <c r="B18" s="12">
        <v>42195</v>
      </c>
      <c r="C18" s="13">
        <v>11612.76</v>
      </c>
      <c r="D18" s="13">
        <f t="shared" si="1"/>
        <v>9376.1407450962961</v>
      </c>
      <c r="E18" s="13">
        <f>F17*A2/12</f>
        <v>2236.6192549037037</v>
      </c>
      <c r="F18" s="13">
        <f t="shared" si="2"/>
        <v>326116.74749045924</v>
      </c>
    </row>
    <row r="19" spans="2:8" s="3" customFormat="1" x14ac:dyDescent="0.25">
      <c r="B19" s="12">
        <v>42216</v>
      </c>
      <c r="C19" s="13">
        <v>11612.76</v>
      </c>
      <c r="D19" s="13">
        <f t="shared" si="1"/>
        <v>9438.6483500636059</v>
      </c>
      <c r="E19" s="13">
        <f>F18*A2/12</f>
        <v>2174.1116499363948</v>
      </c>
      <c r="F19" s="13">
        <f t="shared" si="2"/>
        <v>316678.09914039564</v>
      </c>
    </row>
    <row r="20" spans="2:8" s="3" customFormat="1" x14ac:dyDescent="0.25">
      <c r="B20" s="12">
        <v>42244</v>
      </c>
      <c r="C20" s="13">
        <v>11612.76</v>
      </c>
      <c r="D20" s="13">
        <f t="shared" si="1"/>
        <v>9501.5726723973621</v>
      </c>
      <c r="E20" s="13">
        <f>F19*A2/12</f>
        <v>2111.1873276026377</v>
      </c>
      <c r="F20" s="13">
        <f t="shared" si="2"/>
        <v>307176.52646799828</v>
      </c>
    </row>
    <row r="21" spans="2:8" x14ac:dyDescent="0.25">
      <c r="B21" s="14">
        <v>42277</v>
      </c>
      <c r="C21" s="13">
        <v>11612.76</v>
      </c>
      <c r="D21" s="13">
        <f t="shared" si="1"/>
        <v>9564.9164902133452</v>
      </c>
      <c r="E21" s="13">
        <f>F20*A2/12</f>
        <v>2047.8435097866552</v>
      </c>
      <c r="F21" s="13">
        <f t="shared" si="2"/>
        <v>297611.60997778492</v>
      </c>
    </row>
    <row r="22" spans="2:8" x14ac:dyDescent="0.25">
      <c r="B22" s="14">
        <v>42307</v>
      </c>
      <c r="C22" s="13">
        <v>11612.76</v>
      </c>
      <c r="D22" s="13">
        <f t="shared" si="1"/>
        <v>9628.6826001481004</v>
      </c>
      <c r="E22" s="13">
        <f>F21*A2/12</f>
        <v>1984.0773998518996</v>
      </c>
      <c r="F22" s="13">
        <f t="shared" si="2"/>
        <v>287982.92737763684</v>
      </c>
      <c r="H22" s="11">
        <f>SUM(D16:D24)</f>
        <v>85526.739416111217</v>
      </c>
    </row>
    <row r="23" spans="2:8" x14ac:dyDescent="0.25">
      <c r="B23" s="14">
        <v>42335</v>
      </c>
      <c r="C23" s="13">
        <v>11612.76</v>
      </c>
      <c r="D23" s="13">
        <f t="shared" si="1"/>
        <v>9692.8738174824211</v>
      </c>
      <c r="E23" s="13">
        <f>F22*A2/12</f>
        <v>1919.8861825175791</v>
      </c>
      <c r="F23" s="13">
        <f t="shared" si="2"/>
        <v>278290.0535601544</v>
      </c>
    </row>
    <row r="24" spans="2:8" x14ac:dyDescent="0.25">
      <c r="B24" s="14">
        <v>42398</v>
      </c>
      <c r="C24" s="13">
        <v>11612.76</v>
      </c>
      <c r="D24" s="13">
        <f t="shared" si="1"/>
        <v>9757.4929762656375</v>
      </c>
      <c r="E24" s="13">
        <f>F23*A2/12</f>
        <v>1855.2670237343627</v>
      </c>
      <c r="F24" s="13">
        <f t="shared" si="2"/>
        <v>268532.56058388879</v>
      </c>
    </row>
    <row r="25" spans="2:8" x14ac:dyDescent="0.25">
      <c r="B25" s="10"/>
      <c r="C25" s="10"/>
      <c r="D25" s="10"/>
      <c r="E25" s="10"/>
      <c r="F25" s="10"/>
    </row>
    <row r="26" spans="2:8" x14ac:dyDescent="0.25">
      <c r="B26" s="8" t="s">
        <v>9</v>
      </c>
      <c r="C26" s="3">
        <v>11612.76</v>
      </c>
      <c r="D26" s="3">
        <f t="shared" si="1"/>
        <v>9822.5429294407422</v>
      </c>
      <c r="E26" s="3">
        <f>F24*A2/12</f>
        <v>1790.2170705592587</v>
      </c>
      <c r="F26" s="3">
        <f>F24-D26</f>
        <v>258710.01765444805</v>
      </c>
    </row>
    <row r="27" spans="2:8" x14ac:dyDescent="0.25">
      <c r="B27" s="9" t="s">
        <v>10</v>
      </c>
      <c r="C27" s="3">
        <v>11612.76</v>
      </c>
      <c r="D27" s="3">
        <f t="shared" si="1"/>
        <v>9888.026548970347</v>
      </c>
      <c r="E27" s="3">
        <f>F26*A2/12</f>
        <v>1724.7334510296539</v>
      </c>
      <c r="F27" s="3">
        <f t="shared" si="2"/>
        <v>248821.9911054777</v>
      </c>
    </row>
    <row r="28" spans="2:8" x14ac:dyDescent="0.25">
      <c r="B28" s="9" t="s">
        <v>11</v>
      </c>
      <c r="C28" s="3">
        <v>11612.76</v>
      </c>
      <c r="D28" s="3">
        <f t="shared" si="1"/>
        <v>9953.9467259634821</v>
      </c>
      <c r="E28" s="3">
        <f>F27*A2/12</f>
        <v>1658.8132740365181</v>
      </c>
      <c r="F28" s="3">
        <f t="shared" si="2"/>
        <v>238868.04437951423</v>
      </c>
    </row>
    <row r="29" spans="2:8" x14ac:dyDescent="0.25">
      <c r="B29" s="9" t="s">
        <v>12</v>
      </c>
      <c r="C29" s="3">
        <v>11612.76</v>
      </c>
      <c r="D29" s="3">
        <f t="shared" si="1"/>
        <v>10020.306370803239</v>
      </c>
      <c r="E29" s="3">
        <f>F28*A2/12</f>
        <v>1592.4536291967615</v>
      </c>
      <c r="F29" s="3">
        <f t="shared" si="2"/>
        <v>228847.73800871099</v>
      </c>
    </row>
    <row r="30" spans="2:8" x14ac:dyDescent="0.25">
      <c r="B30" s="8" t="s">
        <v>13</v>
      </c>
      <c r="C30" s="3">
        <v>11612.76</v>
      </c>
      <c r="D30" s="3">
        <f t="shared" si="1"/>
        <v>10087.10841327526</v>
      </c>
      <c r="E30" s="3">
        <f>F29*A2/12</f>
        <v>1525.6515867247399</v>
      </c>
      <c r="F30" s="3">
        <f t="shared" si="2"/>
        <v>218760.62959543572</v>
      </c>
    </row>
    <row r="31" spans="2:8" x14ac:dyDescent="0.25">
      <c r="B31" s="9" t="s">
        <v>14</v>
      </c>
      <c r="C31" s="3">
        <v>11612.76</v>
      </c>
      <c r="D31" s="3">
        <f t="shared" si="1"/>
        <v>10154.355802697095</v>
      </c>
      <c r="E31" s="3">
        <f>F30*A2/12</f>
        <v>1458.404197302905</v>
      </c>
      <c r="F31" s="3">
        <f t="shared" si="2"/>
        <v>208606.27379273862</v>
      </c>
    </row>
    <row r="32" spans="2:8" x14ac:dyDescent="0.25">
      <c r="B32" s="9" t="s">
        <v>15</v>
      </c>
      <c r="C32" s="3">
        <v>11612.76</v>
      </c>
      <c r="D32" s="3">
        <f t="shared" si="1"/>
        <v>10222.051508048409</v>
      </c>
      <c r="E32" s="3">
        <f>F31*A2/12</f>
        <v>1390.7084919515908</v>
      </c>
      <c r="F32" s="3">
        <f t="shared" si="2"/>
        <v>198384.22228469022</v>
      </c>
    </row>
    <row r="33" spans="2:6" x14ac:dyDescent="0.25">
      <c r="B33" s="9" t="s">
        <v>16</v>
      </c>
      <c r="C33" s="3">
        <v>11612.76</v>
      </c>
      <c r="D33" s="3">
        <f t="shared" si="1"/>
        <v>10290.198518102065</v>
      </c>
      <c r="E33" s="3">
        <f>F32*A2/12</f>
        <v>1322.5614818979348</v>
      </c>
      <c r="F33" s="3">
        <f t="shared" si="2"/>
        <v>188094.02376658816</v>
      </c>
    </row>
    <row r="34" spans="2:6" x14ac:dyDescent="0.25">
      <c r="B34" s="8" t="s">
        <v>17</v>
      </c>
      <c r="C34" s="3">
        <v>11612.76</v>
      </c>
      <c r="D34" s="3">
        <f t="shared" si="1"/>
        <v>10358.79984155608</v>
      </c>
      <c r="E34" s="3">
        <f>F33*A2/12</f>
        <v>1253.960158443921</v>
      </c>
      <c r="F34" s="3">
        <f t="shared" si="2"/>
        <v>177735.22392503207</v>
      </c>
    </row>
    <row r="35" spans="2:6" x14ac:dyDescent="0.25">
      <c r="B35" s="9" t="s">
        <v>18</v>
      </c>
      <c r="C35" s="3"/>
      <c r="D35" s="3"/>
      <c r="E35" s="3"/>
      <c r="F35" s="3"/>
    </row>
    <row r="36" spans="2:6" x14ac:dyDescent="0.25">
      <c r="B36" s="7"/>
      <c r="C36" s="7"/>
      <c r="D36" s="7"/>
      <c r="E36" s="7"/>
      <c r="F36" s="7"/>
    </row>
    <row r="37" spans="2:6" x14ac:dyDescent="0.25">
      <c r="B37" s="7"/>
      <c r="C37" s="7"/>
      <c r="D37" s="7"/>
      <c r="E37" s="7"/>
      <c r="F37" s="7"/>
    </row>
    <row r="38" spans="2:6" x14ac:dyDescent="0.25">
      <c r="B38" s="7"/>
      <c r="C38" s="7"/>
      <c r="D38" s="7"/>
      <c r="E38" s="7"/>
      <c r="F38" s="7"/>
    </row>
    <row r="39" spans="2:6" x14ac:dyDescent="0.25">
      <c r="B39" s="7"/>
      <c r="C39" s="7"/>
      <c r="D39" s="7"/>
      <c r="E39" s="7"/>
      <c r="F39" s="7"/>
    </row>
    <row r="40" spans="2:6" x14ac:dyDescent="0.25">
      <c r="B40" s="7"/>
      <c r="C40" s="7"/>
      <c r="D40" s="7"/>
      <c r="E40" s="7"/>
      <c r="F40" s="7"/>
    </row>
    <row r="41" spans="2:6" x14ac:dyDescent="0.25">
      <c r="B41" s="7"/>
      <c r="C41" s="7"/>
      <c r="D41" s="7"/>
      <c r="E41" s="7"/>
      <c r="F41" s="7"/>
    </row>
    <row r="42" spans="2:6" x14ac:dyDescent="0.25">
      <c r="B42" s="7"/>
      <c r="C42" s="7"/>
      <c r="D42" s="7"/>
      <c r="E42" s="7"/>
      <c r="F42" s="7"/>
    </row>
    <row r="43" spans="2:6" x14ac:dyDescent="0.25">
      <c r="B43" s="7"/>
      <c r="C43" s="7"/>
      <c r="D43" s="7"/>
      <c r="E43" s="7"/>
      <c r="F43" s="7"/>
    </row>
    <row r="44" spans="2:6" x14ac:dyDescent="0.25">
      <c r="B44" s="7"/>
      <c r="C44" s="7"/>
      <c r="D44" s="7"/>
      <c r="E44" s="7"/>
      <c r="F44" s="7"/>
    </row>
    <row r="45" spans="2:6" x14ac:dyDescent="0.25">
      <c r="B45" s="7"/>
      <c r="C45" s="7"/>
      <c r="D45" s="7"/>
      <c r="E45" s="7"/>
      <c r="F45" s="7"/>
    </row>
    <row r="46" spans="2:6" x14ac:dyDescent="0.25">
      <c r="B46" s="7"/>
      <c r="C46" s="7"/>
      <c r="D46" s="7"/>
      <c r="E46" s="7"/>
      <c r="F46" s="7"/>
    </row>
    <row r="47" spans="2:6" x14ac:dyDescent="0.25">
      <c r="B47" s="7"/>
      <c r="C47" s="7"/>
      <c r="D47" s="7"/>
      <c r="E47" s="7"/>
      <c r="F47" s="7"/>
    </row>
    <row r="48" spans="2:6" x14ac:dyDescent="0.25">
      <c r="B48" s="7"/>
      <c r="C48" s="7"/>
      <c r="D48" s="7"/>
      <c r="E48" s="7"/>
      <c r="F48" s="7"/>
    </row>
    <row r="49" spans="2:6" x14ac:dyDescent="0.25">
      <c r="B49" s="7"/>
      <c r="C49" s="7"/>
      <c r="D49" s="7"/>
      <c r="E49" s="7"/>
      <c r="F49" s="7"/>
    </row>
    <row r="50" spans="2:6" x14ac:dyDescent="0.25">
      <c r="B50" s="7"/>
      <c r="C50" s="7"/>
      <c r="D50" s="7"/>
      <c r="E50" s="7"/>
      <c r="F50" s="7"/>
    </row>
    <row r="51" spans="2:6" x14ac:dyDescent="0.25">
      <c r="B51" s="7"/>
      <c r="C51" s="7"/>
      <c r="D51" s="7"/>
      <c r="E51" s="7"/>
      <c r="F51" s="7"/>
    </row>
  </sheetData>
  <mergeCells count="1">
    <mergeCell ref="B25:F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7" sqref="C7"/>
    </sheetView>
  </sheetViews>
  <sheetFormatPr defaultRowHeight="15" x14ac:dyDescent="0.25"/>
  <cols>
    <col min="1" max="1" width="17.85546875" bestFit="1" customWidth="1"/>
    <col min="2" max="2" width="12.5703125" bestFit="1" customWidth="1"/>
    <col min="3" max="5" width="11.5703125" bestFit="1" customWidth="1"/>
    <col min="6" max="6" width="12.5703125" bestFit="1" customWidth="1"/>
  </cols>
  <sheetData>
    <row r="1" spans="1:6" x14ac:dyDescent="0.25">
      <c r="A1" s="2" t="s">
        <v>6</v>
      </c>
      <c r="B1" s="3">
        <v>200000</v>
      </c>
      <c r="C1" t="s">
        <v>0</v>
      </c>
      <c r="D1" s="3" t="s">
        <v>2</v>
      </c>
      <c r="E1" s="1" t="s">
        <v>1</v>
      </c>
      <c r="F1" s="2" t="s">
        <v>3</v>
      </c>
    </row>
    <row r="2" spans="1:6" x14ac:dyDescent="0.25">
      <c r="A2" s="3"/>
      <c r="B2" s="4">
        <v>41565</v>
      </c>
      <c r="C2" s="3">
        <v>12231.35</v>
      </c>
      <c r="D2" s="3">
        <v>8231.35</v>
      </c>
      <c r="E2" s="3">
        <v>4000</v>
      </c>
      <c r="F2" s="5">
        <f>B1-D2</f>
        <v>191768.65</v>
      </c>
    </row>
    <row r="3" spans="1:6" x14ac:dyDescent="0.25">
      <c r="A3" s="3"/>
      <c r="B3" s="4">
        <v>42069</v>
      </c>
      <c r="C3" s="3">
        <v>73388.100000000006</v>
      </c>
      <c r="D3" s="3">
        <v>52962.85</v>
      </c>
      <c r="E3" s="3">
        <v>20425.25</v>
      </c>
      <c r="F3" s="3">
        <f>F2-D3</f>
        <v>138805.79999999999</v>
      </c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26" sqref="D26"/>
    </sheetView>
  </sheetViews>
  <sheetFormatPr defaultRowHeight="15" x14ac:dyDescent="0.25"/>
  <cols>
    <col min="1" max="1" width="17.85546875" bestFit="1" customWidth="1"/>
    <col min="2" max="2" width="12.5703125" bestFit="1" customWidth="1"/>
    <col min="3" max="5" width="11.5703125" bestFit="1" customWidth="1"/>
    <col min="6" max="6" width="12.5703125" bestFit="1" customWidth="1"/>
  </cols>
  <sheetData>
    <row r="1" spans="1:6" x14ac:dyDescent="0.25">
      <c r="A1" s="2" t="s">
        <v>7</v>
      </c>
      <c r="B1" s="3">
        <v>150000</v>
      </c>
      <c r="C1" t="s">
        <v>0</v>
      </c>
      <c r="D1" s="3" t="s">
        <v>2</v>
      </c>
      <c r="E1" s="1" t="s">
        <v>1</v>
      </c>
      <c r="F1" s="2" t="s">
        <v>3</v>
      </c>
    </row>
    <row r="2" spans="1:6" x14ac:dyDescent="0.25">
      <c r="A2" s="5"/>
      <c r="B2" s="4">
        <v>41565</v>
      </c>
      <c r="C2" s="3">
        <v>9173.51</v>
      </c>
      <c r="D2" s="3">
        <v>6173.51</v>
      </c>
      <c r="E2" s="3">
        <v>3000</v>
      </c>
      <c r="F2" s="5">
        <f>B1-D2</f>
        <v>143826.49</v>
      </c>
    </row>
    <row r="3" spans="1:6" x14ac:dyDescent="0.25">
      <c r="A3" s="3"/>
      <c r="B3" s="4">
        <v>42069</v>
      </c>
      <c r="C3" s="3">
        <v>55041.06</v>
      </c>
      <c r="D3" s="3">
        <v>39722.11</v>
      </c>
      <c r="E3" s="3">
        <v>15318.95</v>
      </c>
      <c r="F3" s="3">
        <f>F2-D3</f>
        <v>104104.37999999999</v>
      </c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2" sqref="A2"/>
    </sheetView>
  </sheetViews>
  <sheetFormatPr defaultRowHeight="15" x14ac:dyDescent="0.25"/>
  <cols>
    <col min="1" max="1" width="17.85546875" bestFit="1" customWidth="1"/>
    <col min="2" max="2" width="12.5703125" bestFit="1" customWidth="1"/>
    <col min="3" max="3" width="6.5703125" bestFit="1" customWidth="1"/>
  </cols>
  <sheetData>
    <row r="1" spans="1:6" x14ac:dyDescent="0.25">
      <c r="A1" s="2" t="s">
        <v>8</v>
      </c>
      <c r="B1" s="3">
        <v>180000</v>
      </c>
      <c r="C1" t="s">
        <v>0</v>
      </c>
      <c r="D1" s="3" t="s">
        <v>4</v>
      </c>
      <c r="E1" s="1" t="s">
        <v>1</v>
      </c>
      <c r="F1" s="2" t="s">
        <v>3</v>
      </c>
    </row>
    <row r="2" spans="1:6" x14ac:dyDescent="0.25">
      <c r="A2" s="5"/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LOAN 1</vt:lpstr>
      <vt:lpstr>LOAN 2</vt:lpstr>
      <vt:lpstr>LOAN 3</vt:lpstr>
      <vt:lpstr>LOAN 4</vt:lpstr>
      <vt:lpstr>LOAN 5</vt:lpstr>
    </vt:vector>
  </TitlesOfParts>
  <Company>UTM-Systems - Admin., Development and Research S.L.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Lunnon</dc:creator>
  <cp:lastModifiedBy>Stacy</cp:lastModifiedBy>
  <dcterms:created xsi:type="dcterms:W3CDTF">2015-03-17T12:02:00Z</dcterms:created>
  <dcterms:modified xsi:type="dcterms:W3CDTF">2016-11-03T09:58:03Z</dcterms:modified>
</cp:coreProperties>
</file>