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K\K2H Retirement Scheme\Scheme Returns\2016-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H30" i="3" l="1"/>
  <c r="I15" i="3" l="1"/>
  <c r="G12" i="1" l="1"/>
  <c r="G13" i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<sst xmlns="http://schemas.openxmlformats.org/spreadsheetml/2006/main" count="140" uniqueCount="83">
  <si>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</si>
  <si>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</si>
  <si>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</si>
  <si>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</si>
  <si>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</si>
  <si>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</si>
  <si>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</si>
  <si>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</si>
  <si>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</si>
  <si>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</si>
  <si>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</si>
  <si>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</si>
  <si>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</si>
  <si>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</si>
  <si>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</si>
  <si>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</si>
  <si>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</si>
  <si>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</si>
  <si>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</si>
  <si>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</si>
  <si>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</si>
  <si>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</si>
  <si>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</si>
  <si>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</si>
  <si>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</si>
  <si>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</si>
  <si>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</si>
  <si>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</si>
  <si>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</si>
  <si>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</si>
  <si>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</si>
  <si>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</si>
  <si>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</si>
  <si>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</si>
  <si>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</si>
  <si>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</si>
  <si>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</si>
  <si>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</si>
  <si>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</si>
  <si>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</si>
  <si>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</si>
  <si>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</si>
  <si>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</si>
  <si>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</si>
  <si>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</si>
  <si>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</si>
  <si>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</si>
  <si>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</si>
  <si>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</si>
  <si>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</si>
  <si>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</si>
  <si>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</si>
  <si>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</si>
  <si>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</si>
  <si>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</si>
  <si>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</si>
  <si>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</si>
  <si>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</si>
  <si>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</si>
  <si>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</si>
  <si>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</si>
  <si>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</si>
  <si>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</si>
  <si>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</si>
  <si>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</si>
  <si>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</si>
  <si>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</si>
  <si>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</si>
  <si>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</si>
  <si>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</si>
  <si>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</si>
  <si>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</si>
  <si>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</si>
  <si>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</si>
  <si>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</si>
  <si>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</si>
  <si>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</si>
  <si>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</si>
  <si>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K2H Retirement Scheme</t>
  </si>
  <si>
    <t>00831256RL</t>
  </si>
  <si>
    <t>transfer from NGCS Retirement Scheme</t>
  </si>
  <si>
    <t>Bank</t>
  </si>
  <si>
    <t>Pref Shares - Barlow Project Management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</si>
</sst>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topLeftCell="A7" workbookViewId="0">
      <selection activeCell="D24" sqref="D24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/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145000</v>
      </c>
      <c r="C15" t="s">
        <v>80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/>
      <c r="H18" s="42"/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/>
      <c r="H20" s="42"/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/>
      <c r="I23" s="42"/>
    </row>
    <row r="24" spans="1:12" ht="15.75" thickBot="1" x14ac:dyDescent="0.3">
      <c r="A24" s="36" t="s">
        <v>36</v>
      </c>
      <c r="B24" s="38">
        <f>G30</f>
        <v>7825</v>
      </c>
      <c r="D24" s="43"/>
      <c r="F24" t="s">
        <v>57</v>
      </c>
      <c r="G24" s="42"/>
      <c r="H24" s="42"/>
      <c r="I24" s="42"/>
    </row>
    <row r="25" spans="1:12" ht="15.75" thickTop="1" x14ac:dyDescent="0.25">
      <c r="B25" s="35">
        <f>SUM(B11,B12,B13,B14,B15,B16,B17,B19,B20,B22,B21,B23,B24)</f>
        <v>152825</v>
      </c>
      <c r="C25" s="39"/>
      <c r="D25" s="43"/>
      <c r="E25" s="40"/>
      <c r="F25" t="s">
        <v>58</v>
      </c>
      <c r="G25" s="42">
        <v>7825</v>
      </c>
      <c r="H25" s="42"/>
      <c r="I25" s="42"/>
    </row>
    <row r="26" spans="1:12" x14ac:dyDescent="0.25">
      <c r="B26" s="9"/>
      <c r="D26" s="43"/>
      <c r="E26" s="41"/>
      <c r="F26" t="s">
        <v>59</v>
      </c>
      <c r="G26" s="42"/>
      <c r="H26" s="42"/>
      <c r="I26" s="42"/>
    </row>
    <row r="27" spans="1:12" x14ac:dyDescent="0.25">
      <c r="D27" s="43"/>
      <c r="E27" s="41"/>
      <c r="F27" t="s">
        <v>60</v>
      </c>
      <c r="G27" s="42"/>
      <c r="H27" s="42"/>
      <c r="I27" s="42"/>
    </row>
    <row r="28" spans="1:12" x14ac:dyDescent="0.25">
      <c r="A28" t="s">
        <v>37</v>
      </c>
      <c r="B28" s="7">
        <f>Valuation!B23</f>
        <v>137200</v>
      </c>
      <c r="D28" s="43"/>
      <c r="E28" s="41"/>
      <c r="F28" t="s">
        <v>61</v>
      </c>
      <c r="G28" s="42"/>
      <c r="H28" s="42"/>
      <c r="I28" s="42"/>
    </row>
    <row r="29" spans="1:12" x14ac:dyDescent="0.25">
      <c r="D29" s="43"/>
      <c r="E29" s="41"/>
      <c r="F29" t="s">
        <v>62</v>
      </c>
      <c r="G29" s="42"/>
      <c r="H29" s="42"/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7825</v>
      </c>
      <c r="H30" s="73">
        <f>SUM(H18:H29)</f>
        <v>0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A12" sqref="A1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K2H Retirement Scheme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 t="str">
        <f>'Data Capture'!B6</f>
        <v>00831256RL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0</v>
      </c>
      <c r="C11" s="65" t="s">
        <v>81</v>
      </c>
      <c r="D11" s="66">
        <v>0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>
        <v>137200</v>
      </c>
      <c r="C12" s="3" t="s">
        <v>82</v>
      </c>
      <c r="D12" s="67"/>
      <c r="E12" s="67"/>
      <c r="F12" s="67"/>
      <c r="G12" s="4">
        <f t="shared" ref="G12:G18" si="0">SUM(J12:U12)</f>
        <v>0</v>
      </c>
      <c r="H12" s="3"/>
      <c r="I12" s="3"/>
    </row>
    <row r="13" spans="1:21" x14ac:dyDescent="0.25">
      <c r="A13" s="31">
        <v>42830</v>
      </c>
      <c r="B13" s="8"/>
      <c r="C13" s="3"/>
      <c r="D13" s="67"/>
      <c r="E13" s="67"/>
      <c r="F13" s="67"/>
      <c r="G13" s="4">
        <f t="shared" si="0"/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137200</v>
      </c>
      <c r="C23" s="53"/>
      <c r="D23" s="72">
        <f>SUM(D11:D18)</f>
        <v>0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>
        <f>'Data Capture'!B7</f>
        <v>0</v>
      </c>
      <c r="C3" s="75"/>
      <c r="D3" s="16" t="s">
        <v>7</v>
      </c>
      <c r="E3" s="74">
        <f>'Data Capture'!C7</f>
        <v>0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>
        <f>B3</f>
        <v>0</v>
      </c>
      <c r="C38" s="79"/>
      <c r="D38" s="23">
        <f>E3</f>
        <v>0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>
        <f>B3</f>
        <v>0</v>
      </c>
      <c r="C44" s="79"/>
      <c r="D44" s="23">
        <f>E3</f>
        <v>0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2018-01-17T18:54:17Z</dcterms:modified>
</cp:coreProperties>
</file>