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3" sheetId="2" r:id="rId5"/>
    <sheet state="visible" name="aib" sheetId="3" r:id="rId6"/>
  </sheets>
  <definedNames/>
  <calcPr/>
  <extLst>
    <ext uri="GoogleSheetsCustomDataVersion2">
      <go:sheetsCustomData xmlns:go="http://customooxmlschemas.google.com/" r:id="rId7" roundtripDataChecksum="1r4lQ7+bD0wV4svO+rRy5zzpDUUaU2rZgVzJSN/svxg="/>
    </ext>
  </extLst>
</workbook>
</file>

<file path=xl/sharedStrings.xml><?xml version="1.0" encoding="utf-8"?>
<sst xmlns="http://schemas.openxmlformats.org/spreadsheetml/2006/main" count="241" uniqueCount="136">
  <si>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</si>
  <si>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</si>
  <si>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</si>
  <si>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</si>
  <si>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</si>
  <si>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</si>
  <si>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</si>
  <si>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Interest</t>
  </si>
  <si>
    <t>Scheme Name</t>
  </si>
  <si>
    <t>Langold SSAS</t>
  </si>
  <si>
    <t xml:space="preserve">cash at bank </t>
  </si>
  <si>
    <t>PSTR</t>
  </si>
  <si>
    <t>00834577RV</t>
  </si>
  <si>
    <t>Materials Market Ltd.</t>
  </si>
  <si>
    <t>N</t>
  </si>
  <si>
    <t xml:space="preserve">Unquoted shares </t>
  </si>
  <si>
    <t>Principle Employer / Admin</t>
  </si>
  <si>
    <t>RSA</t>
  </si>
  <si>
    <t>Redmayne Bentley Investment</t>
  </si>
  <si>
    <t>Redmayne Investment Portfolio</t>
  </si>
  <si>
    <t>Admin ID:</t>
  </si>
  <si>
    <t>3RD PL TMG Holdings Lt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</si>
  <si>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</si>
  <si>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</si>
  <si>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</si>
  <si>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</si>
  <si>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</si>
  <si>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</si>
  <si>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</si>
  <si>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</si>
  <si>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</si>
  <si>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</si>
  <si>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</si>
  <si>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</si>
  <si>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TAG WEALT MANAGE LANGOLD SASS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</si>
  <si>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</si>
  <si>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</si>
  <si>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</si>
  <si>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</si>
  <si>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</si>
  <si>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</si>
  <si>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</si>
  <si>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</si>
  <si>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</si>
  <si>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</si>
  <si>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</si>
  <si>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</si>
  <si>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</si>
  <si>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</si>
  <si>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</si>
  <si>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</si>
  <si>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</si>
  <si>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</si>
  <si>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</si>
  <si>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</si>
  <si>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</si>
  <si>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</si>
  <si>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</si>
  <si>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</si>
  <si>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</si>
  <si>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</si>
  <si>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</si>
  <si>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</si>
  <si>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28/03/2024</t>
  </si>
  <si>
    <t>Credit Interest</t>
  </si>
  <si>
    <t>45882829-20240331</t>
  </si>
  <si>
    <t>29/02/2024</t>
  </si>
  <si>
    <t>45882829-20240229</t>
  </si>
  <si>
    <t>31/01/2024</t>
  </si>
  <si>
    <t>45882829-20240131</t>
  </si>
  <si>
    <t>Outward Faster Payment</t>
  </si>
  <si>
    <t>FT24010HYSWD</t>
  </si>
  <si>
    <t>TPR</t>
  </si>
  <si>
    <t>29/12/2023</t>
  </si>
  <si>
    <t>45882829-20231231</t>
  </si>
  <si>
    <t>30/11/2023</t>
  </si>
  <si>
    <t>45882829-20231130</t>
  </si>
  <si>
    <t>31/10/2023</t>
  </si>
  <si>
    <t>45882829-20231031</t>
  </si>
  <si>
    <t>29/09/2023</t>
  </si>
  <si>
    <t>45882829-20230930</t>
  </si>
  <si>
    <t>FT23272QJLZQ</t>
  </si>
  <si>
    <t>Retirement Capital Inc</t>
  </si>
  <si>
    <t>INV 003190</t>
  </si>
  <si>
    <t>31/08/2023</t>
  </si>
  <si>
    <t>45882829-20230831</t>
  </si>
  <si>
    <t>31/07/2023</t>
  </si>
  <si>
    <t>45882829-20230731</t>
  </si>
  <si>
    <t>30/06/2023</t>
  </si>
  <si>
    <t>45882829-20230630</t>
  </si>
  <si>
    <t>31/05/2023</t>
  </si>
  <si>
    <t>45882829-20230531</t>
  </si>
  <si>
    <t>28/04/2023</t>
  </si>
  <si>
    <t>45882829-20230430</t>
  </si>
  <si>
    <t>000074000LANGOLDSSAS</t>
  </si>
  <si>
    <t>VIR11223320012958</t>
  </si>
  <si>
    <t>GBP</t>
  </si>
  <si>
    <t>WDG</t>
  </si>
  <si>
    <t>000383066A</t>
  </si>
  <si>
    <t>3RD PARTY LOAN TMG Holdings Lt</t>
  </si>
  <si>
    <t>20012958 ADMIN FEE DR</t>
  </si>
  <si>
    <t>000394557A</t>
  </si>
  <si>
    <t>Scheme Rule Update</t>
  </si>
  <si>
    <t>20012958 LEI RENEW DR</t>
  </si>
  <si>
    <t>20012958 ICO RENEW DR</t>
  </si>
  <si>
    <t>20012958 TPR LEVY DR</t>
  </si>
  <si>
    <t>DPG</t>
  </si>
  <si>
    <t>000399790A</t>
  </si>
  <si>
    <t>MEDER TMG 220</t>
  </si>
  <si>
    <t>000399791A</t>
  </si>
  <si>
    <t>000388362A</t>
  </si>
  <si>
    <t>REDMAYNEBENTLEY Withdrawal</t>
  </si>
  <si>
    <t>000382835A</t>
  </si>
  <si>
    <t>REDMAYNE BENTLEY WITHDRAWAL</t>
  </si>
  <si>
    <t>31/03/2023</t>
  </si>
  <si>
    <t>45882829-20230331</t>
  </si>
  <si>
    <t>28/02/2023</t>
  </si>
  <si>
    <t>45882829-20230228</t>
  </si>
  <si>
    <t>31/01/2023</t>
  </si>
  <si>
    <t>45882829-20230131</t>
  </si>
  <si>
    <t>30/12/2022</t>
  </si>
  <si>
    <t>45882829-20221231</t>
  </si>
  <si>
    <t>30/11/2022</t>
  </si>
  <si>
    <t>45882829-20221130</t>
  </si>
  <si>
    <t>31/10/2022</t>
  </si>
  <si>
    <t>45882829-20221031</t>
  </si>
  <si>
    <t>20/10/2022</t>
  </si>
  <si>
    <t>FT2229354ZQH</t>
  </si>
  <si>
    <t>The Pensions Regulator Levy Accou</t>
  </si>
  <si>
    <t>FT22277NTM0K</t>
  </si>
  <si>
    <t>30/09/2022</t>
  </si>
  <si>
    <t>45882829-20220930</t>
  </si>
  <si>
    <t>Inward Payment</t>
  </si>
  <si>
    <t>FT22273708GZ</t>
  </si>
  <si>
    <t>RSA LTD</t>
  </si>
  <si>
    <t>AIB CLOSURE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</si>
</sst>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d/mm/yyyy"/>
    <numFmt numFmtId="170" formatCode="d/m/yyyy"/>
    <numFmt numFmtId="171" formatCode="mm/dd/yyyy"/>
  </numFmts>
  <fonts count="13">
    <font>
      <sz val="10.0"/>
      <color rgb="FF000000"/>
      <name val="Arial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B7B7B7"/>
      <name val="Calibri"/>
    </font>
    <font>
      <sz val="8.0"/>
      <color theme="1"/>
      <name val="Liberation Sans"/>
    </font>
    <font>
      <color rgb="FFB7B7B7"/>
      <name val="Arial"/>
    </font>
    <font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2">
    <border/>
    <border>
      <right style="medium">
        <color rgb="FF000000"/>
      </right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uble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0" fontId="2" numFmtId="164" xfId="0" applyAlignment="1" applyBorder="1" applyFont="1" applyNumberFormat="1">
      <alignment horizontal="center" readingOrder="0" vertical="bottom"/>
    </xf>
    <xf borderId="2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  <xf borderId="3" fillId="0" fontId="6" numFmtId="165" xfId="0" applyAlignment="1" applyBorder="1" applyFont="1" applyNumberFormat="1">
      <alignment horizontal="center" vertical="bottom"/>
    </xf>
    <xf borderId="4" fillId="0" fontId="3" numFmtId="0" xfId="0" applyAlignment="1" applyBorder="1" applyFont="1">
      <alignment vertical="bottom"/>
    </xf>
    <xf borderId="4" fillId="0" fontId="7" numFmtId="165" xfId="0" applyAlignment="1" applyBorder="1" applyFont="1" applyNumberFormat="1">
      <alignment vertical="bottom"/>
    </xf>
    <xf borderId="4" fillId="0" fontId="3" numFmtId="165" xfId="0" applyAlignment="1" applyBorder="1" applyFont="1" applyNumberFormat="1">
      <alignment horizontal="center" readingOrder="0" vertical="bottom"/>
    </xf>
    <xf borderId="4" fillId="0" fontId="3" numFmtId="165" xfId="0" applyAlignment="1" applyBorder="1" applyFont="1" applyNumberFormat="1">
      <alignment horizontal="center" vertical="bottom"/>
    </xf>
    <xf borderId="4" fillId="2" fontId="7" numFmtId="166" xfId="0" applyAlignment="1" applyBorder="1" applyFill="1" applyFont="1" applyNumberFormat="1">
      <alignment vertical="bottom"/>
    </xf>
    <xf borderId="4" fillId="0" fontId="7" numFmtId="166" xfId="0" applyAlignment="1" applyBorder="1" applyFont="1" applyNumberFormat="1">
      <alignment vertical="bottom"/>
    </xf>
    <xf borderId="0" fillId="0" fontId="7" numFmtId="0" xfId="0" applyAlignment="1" applyFont="1">
      <alignment horizontal="center" vertical="bottom"/>
    </xf>
    <xf borderId="4" fillId="0" fontId="7" numFmtId="165" xfId="0" applyAlignment="1" applyBorder="1" applyFont="1" applyNumberFormat="1">
      <alignment horizontal="center" vertical="bottom"/>
    </xf>
    <xf borderId="4" fillId="0" fontId="8" numFmtId="165" xfId="0" applyAlignment="1" applyBorder="1" applyFont="1" applyNumberFormat="1">
      <alignment horizontal="center" readingOrder="0" vertical="bottom"/>
    </xf>
    <xf borderId="0" fillId="0" fontId="4" numFmtId="0" xfId="0" applyFont="1"/>
    <xf borderId="3" fillId="0" fontId="7" numFmtId="165" xfId="0" applyAlignment="1" applyBorder="1" applyFont="1" applyNumberFormat="1">
      <alignment vertical="bottom"/>
    </xf>
    <xf borderId="4" fillId="0" fontId="7" numFmtId="0" xfId="0" applyAlignment="1" applyBorder="1" applyFont="1">
      <alignment vertical="bottom"/>
    </xf>
    <xf borderId="3" fillId="0" fontId="7" numFmtId="0" xfId="0" applyAlignment="1" applyBorder="1" applyFont="1">
      <alignment vertical="bottom"/>
    </xf>
    <xf borderId="5" fillId="0" fontId="7" numFmtId="164" xfId="0" applyAlignment="1" applyBorder="1" applyFont="1" applyNumberFormat="1">
      <alignment vertical="bottom"/>
    </xf>
    <xf borderId="5" fillId="0" fontId="3" numFmtId="165" xfId="0" applyAlignment="1" applyBorder="1" applyFont="1" applyNumberFormat="1">
      <alignment horizontal="center" vertical="bottom"/>
    </xf>
    <xf borderId="5" fillId="0" fontId="7" numFmtId="166" xfId="0" applyAlignment="1" applyBorder="1" applyFont="1" applyNumberFormat="1">
      <alignment vertical="bottom"/>
    </xf>
    <xf borderId="0" fillId="0" fontId="5" numFmtId="0" xfId="0" applyAlignment="1" applyFont="1">
      <alignment horizontal="left" vertical="bottom"/>
    </xf>
    <xf borderId="1" fillId="0" fontId="7" numFmtId="165" xfId="0" applyAlignment="1" applyBorder="1" applyFont="1" applyNumberFormat="1">
      <alignment vertical="bottom"/>
    </xf>
    <xf borderId="4" fillId="0" fontId="5" numFmtId="0" xfId="0" applyAlignment="1" applyBorder="1" applyFont="1">
      <alignment horizontal="center" shrinkToFit="0" vertical="bottom" wrapText="1"/>
    </xf>
    <xf borderId="4" fillId="0" fontId="6" numFmtId="165" xfId="0" applyAlignment="1" applyBorder="1" applyFont="1" applyNumberFormat="1">
      <alignment horizontal="center" vertical="bottom"/>
    </xf>
    <xf borderId="1" fillId="0" fontId="7" numFmtId="167" xfId="0" applyAlignment="1" applyBorder="1" applyFont="1" applyNumberFormat="1">
      <alignment vertical="bottom"/>
    </xf>
    <xf borderId="6" fillId="0" fontId="6" numFmtId="165" xfId="0" applyAlignment="1" applyBorder="1" applyFont="1" applyNumberFormat="1">
      <alignment horizontal="center" vertical="bottom"/>
    </xf>
    <xf borderId="4" fillId="0" fontId="5" numFmtId="165" xfId="0" applyAlignment="1" applyBorder="1" applyFont="1" applyNumberForma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7" numFmtId="165" xfId="0" applyAlignment="1" applyBorder="1" applyFont="1" applyNumberFormat="1">
      <alignment vertical="bottom"/>
    </xf>
    <xf borderId="7" fillId="0" fontId="6" numFmtId="165" xfId="0" applyAlignment="1" applyBorder="1" applyFont="1" applyNumberFormat="1">
      <alignment horizontal="center" vertical="bottom"/>
    </xf>
    <xf borderId="8" fillId="0" fontId="6" numFmtId="165" xfId="0" applyAlignment="1" applyBorder="1" applyFont="1" applyNumberFormat="1">
      <alignment horizontal="center" vertical="bottom"/>
    </xf>
    <xf borderId="5" fillId="0" fontId="6" numFmtId="165" xfId="0" applyAlignment="1" applyBorder="1" applyFont="1" applyNumberFormat="1">
      <alignment horizontal="center" vertical="bottom"/>
    </xf>
    <xf borderId="9" fillId="0" fontId="5" numFmtId="0" xfId="0" applyAlignment="1" applyBorder="1" applyFont="1">
      <alignment horizontal="center" vertical="bottom"/>
    </xf>
    <xf borderId="5" fillId="0" fontId="5" numFmtId="165" xfId="0" applyAlignment="1" applyBorder="1" applyFont="1" applyNumberFormat="1">
      <alignment horizontal="center" vertical="bottom"/>
    </xf>
    <xf borderId="0" fillId="0" fontId="7" numFmtId="10" xfId="0" applyAlignment="1" applyFont="1" applyNumberFormat="1">
      <alignment horizontal="center" vertical="bottom"/>
    </xf>
    <xf borderId="0" fillId="0" fontId="7" numFmtId="165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9" numFmtId="168" xfId="0" applyAlignment="1" applyFont="1" applyNumberFormat="1">
      <alignment shrinkToFit="0" vertical="bottom" wrapText="1"/>
    </xf>
    <xf borderId="0" fillId="0" fontId="3" numFmtId="0" xfId="0" applyAlignment="1" applyFont="1">
      <alignment horizontal="left" vertical="bottom"/>
    </xf>
    <xf borderId="0" fillId="0" fontId="10" numFmtId="0" xfId="0" applyAlignment="1" applyFont="1">
      <alignment vertical="bottom"/>
    </xf>
    <xf borderId="0" fillId="0" fontId="10" numFmtId="168" xfId="0" applyAlignment="1" applyFont="1" applyNumberFormat="1">
      <alignment vertical="bottom"/>
    </xf>
    <xf borderId="0" fillId="0" fontId="7" numFmtId="168" xfId="0" applyAlignment="1" applyFont="1" applyNumberFormat="1">
      <alignment horizontal="center" vertical="bottom"/>
    </xf>
    <xf borderId="0" fillId="0" fontId="11" numFmtId="0" xfId="0" applyFont="1"/>
    <xf borderId="0" fillId="0" fontId="8" numFmtId="0" xfId="0" applyAlignment="1" applyFont="1">
      <alignment horizontal="center" vertical="bottom"/>
    </xf>
    <xf borderId="0" fillId="0" fontId="7" numFmtId="4" xfId="0" applyAlignment="1" applyFont="1" applyNumberFormat="1">
      <alignment horizontal="right" vertical="bottom"/>
    </xf>
    <xf borderId="0" fillId="0" fontId="11" numFmtId="169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170" xfId="0" applyAlignment="1" applyFont="1" applyNumberFormat="1">
      <alignment horizontal="right" vertical="bottom"/>
    </xf>
    <xf borderId="0" fillId="0" fontId="7" numFmtId="0" xfId="0" applyAlignment="1" applyFont="1">
      <alignment vertical="bottom"/>
    </xf>
    <xf borderId="10" fillId="0" fontId="3" numFmtId="165" xfId="0" applyAlignment="1" applyBorder="1" applyFont="1" applyNumberFormat="1">
      <alignment horizontal="center" vertical="bottom"/>
    </xf>
    <xf borderId="0" fillId="0" fontId="5" numFmtId="168" xfId="0" applyAlignment="1" applyFont="1" applyNumberFormat="1">
      <alignment horizontal="center" vertical="bottom"/>
    </xf>
    <xf borderId="0" fillId="0" fontId="3" numFmtId="165" xfId="0" applyAlignment="1" applyFont="1" applyNumberFormat="1">
      <alignment horizontal="center" vertical="bottom"/>
    </xf>
    <xf borderId="11" fillId="0" fontId="3" numFmtId="165" xfId="0" applyAlignment="1" applyBorder="1" applyFont="1" applyNumberFormat="1">
      <alignment horizontal="center" vertical="bottom"/>
    </xf>
    <xf borderId="0" fillId="0" fontId="7" numFmtId="0" xfId="0" applyAlignment="1" applyFont="1">
      <alignment horizontal="center"/>
    </xf>
    <xf borderId="0" fillId="0" fontId="12" numFmtId="0" xfId="0" applyAlignment="1" applyFont="1">
      <alignment horizontal="left" readingOrder="0"/>
    </xf>
    <xf borderId="0" fillId="0" fontId="12" numFmtId="171" xfId="0" applyAlignment="1" applyFont="1" applyNumberFormat="1">
      <alignment horizontal="left" readingOrder="0"/>
    </xf>
    <xf borderId="0" fillId="0" fontId="12" numFmtId="0" xfId="0" applyAlignment="1" applyFont="1">
      <alignment horizontal="right" readingOrder="0"/>
    </xf>
    <xf borderId="0" fillId="0" fontId="7" numFmtId="170" xfId="0" applyAlignment="1" applyFont="1" applyNumberFormat="1">
      <alignment horizontal="right" vertical="bottom"/>
    </xf>
    <xf borderId="0" fillId="0" fontId="7" numFmtId="169" xfId="0" applyAlignment="1" applyFont="1" applyNumberFormat="1">
      <alignment horizontal="right" vertical="bottom"/>
    </xf>
    <xf borderId="0" fillId="0" fontId="7" numFmtId="0" xfId="0" applyAlignment="1" applyFont="1">
      <alignment horizontal="right" vertical="bottom"/>
    </xf>
    <xf borderId="0" fillId="0" fontId="4" numFmtId="169" xfId="0" applyAlignment="1" applyFont="1" applyNumberFormat="1">
      <alignment horizontal="right" vertical="bottom"/>
    </xf>
    <xf borderId="0" fillId="0" fontId="4" numFmtId="4" xfId="0" applyAlignment="1" applyFont="1" applyNumberFormat="1">
      <alignment horizontal="right" vertical="bottom"/>
    </xf>
    <xf borderId="0" fillId="0" fontId="4" numFmtId="170" xfId="0" applyAlignment="1" applyFont="1" applyNumberFormat="1">
      <alignment horizontal="right" vertical="bottom"/>
    </xf>
    <xf borderId="0" fillId="0" fontId="4" numFmtId="0" xfId="0" applyAlignment="1" applyFont="1">
      <alignment horizontal="center" vertical="bottom"/>
    </xf>
    <xf borderId="0" fillId="0" fontId="12" numFmtId="169" xfId="0" applyAlignment="1" applyFont="1" applyNumberFormat="1">
      <alignment vertical="bottom"/>
    </xf>
    <xf borderId="0" fillId="0" fontId="12" numFmtId="0" xfId="0" applyAlignment="1" applyFont="1">
      <alignment vertical="bottom"/>
    </xf>
    <xf borderId="0" fillId="0" fontId="12" numFmtId="4" xfId="0" applyAlignment="1" applyFont="1" applyNumberFormat="1">
      <alignment vertical="bottom"/>
    </xf>
    <xf borderId="0" fillId="0" fontId="3" numFmtId="171" xfId="0" applyAlignment="1" applyFont="1" applyNumberFormat="1">
      <alignment horizontal="right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4" xfId="0" applyAlignment="1" applyFont="1" applyNumberFormat="1">
      <alignment horizontal="right" shrinkToFit="0" vertical="bottom" wrapText="0"/>
    </xf>
    <xf borderId="0" fillId="0" fontId="12" numFmtId="171" xfId="0" applyAlignment="1" applyFont="1" applyNumberFormat="1">
      <alignment horizontal="right" vertical="bottom"/>
    </xf>
    <xf borderId="0" fillId="0" fontId="12" numFmtId="171" xfId="0" applyAlignment="1" applyFont="1" applyNumberFormat="1">
      <alignment vertical="bottom"/>
    </xf>
    <xf borderId="0" fillId="0" fontId="3" numFmtId="171" xfId="0" applyAlignment="1" applyFont="1" applyNumberForma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4" numFmtId="17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266700</xdr:colOff>
      <xdr:row>14</xdr:row>
      <xdr:rowOff>47625</xdr:rowOff>
    </xdr:from>
    <xdr:ext cx="5581650" cy="13811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1.25"/>
    <col customWidth="1" min="2" max="2" width="12.88"/>
    <col customWidth="1" min="3" max="3" width="20.0"/>
    <col customWidth="1" min="4" max="4" width="8.75"/>
    <col customWidth="1" min="5" max="24" width="14.38"/>
  </cols>
  <sheetData>
    <row r="1">
      <c r="A1" s="1" t="s">
        <v>0</v>
      </c>
      <c r="B1" s="2">
        <v>45388.0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/>
    </row>
    <row r="2" ht="15.75" customHeight="1">
      <c r="A2" s="5" t="s">
        <v>8</v>
      </c>
      <c r="B2" s="6" t="s">
        <v>9</v>
      </c>
      <c r="C2" s="7" t="s">
        <v>10</v>
      </c>
      <c r="D2" s="8"/>
      <c r="E2" s="9">
        <v>45386.41</v>
      </c>
      <c r="F2" s="10">
        <v>46351.72</v>
      </c>
      <c r="G2" s="10"/>
      <c r="H2" s="11"/>
      <c r="I2" s="12">
        <f>E29</f>
        <v>428.69</v>
      </c>
      <c r="J2" s="13"/>
    </row>
    <row r="3" ht="15.75" customHeight="1">
      <c r="A3" s="5" t="s">
        <v>11</v>
      </c>
      <c r="B3" s="6" t="s">
        <v>12</v>
      </c>
      <c r="C3" s="7" t="s">
        <v>13</v>
      </c>
      <c r="D3" s="14" t="s">
        <v>14</v>
      </c>
      <c r="E3" s="14">
        <v>215384.0</v>
      </c>
      <c r="F3" s="14">
        <v>215384.0</v>
      </c>
      <c r="G3" s="14"/>
      <c r="H3" s="12"/>
      <c r="I3" s="12"/>
      <c r="J3" s="13" t="s">
        <v>15</v>
      </c>
    </row>
    <row r="4" ht="15.0" customHeight="1">
      <c r="A4" s="5" t="s">
        <v>16</v>
      </c>
      <c r="B4" s="6" t="s">
        <v>17</v>
      </c>
      <c r="C4" s="7" t="s">
        <v>18</v>
      </c>
      <c r="D4" s="14" t="s">
        <v>14</v>
      </c>
      <c r="E4" s="15">
        <v>1165048.78</v>
      </c>
      <c r="F4" s="14">
        <v>997697.0</v>
      </c>
      <c r="G4" s="14"/>
      <c r="H4" s="12">
        <f>H29+H30</f>
        <v>0</v>
      </c>
      <c r="I4" s="12"/>
      <c r="J4" s="16" t="s">
        <v>19</v>
      </c>
    </row>
    <row r="5" ht="15.75" customHeight="1">
      <c r="A5" s="5" t="s">
        <v>20</v>
      </c>
      <c r="B5" s="17"/>
      <c r="C5" s="7" t="s">
        <v>21</v>
      </c>
      <c r="D5" s="14" t="s">
        <v>14</v>
      </c>
      <c r="E5" s="14">
        <v>55000.0</v>
      </c>
      <c r="F5" s="14">
        <v>55000.0</v>
      </c>
      <c r="G5" s="14"/>
      <c r="H5" s="12"/>
      <c r="I5" s="12" t="str">
        <f>H28</f>
        <v/>
      </c>
      <c r="J5" s="13"/>
    </row>
    <row r="6" ht="15.75" customHeight="1">
      <c r="A6" s="5"/>
      <c r="B6" s="17"/>
      <c r="C6" s="18"/>
      <c r="D6" s="10"/>
      <c r="E6" s="10"/>
      <c r="F6" s="10"/>
      <c r="G6" s="10"/>
      <c r="H6" s="12"/>
      <c r="I6" s="12"/>
      <c r="J6" s="13"/>
    </row>
    <row r="7" ht="15.75" customHeight="1">
      <c r="A7" s="5" t="s">
        <v>22</v>
      </c>
      <c r="B7" s="19"/>
      <c r="C7" s="18"/>
      <c r="D7" s="10"/>
      <c r="E7" s="10"/>
      <c r="F7" s="10"/>
      <c r="G7" s="10"/>
      <c r="H7" s="12"/>
      <c r="I7" s="12"/>
      <c r="J7" s="13"/>
    </row>
    <row r="8" ht="15.75" customHeight="1">
      <c r="A8" s="5" t="s">
        <v>23</v>
      </c>
      <c r="B8" s="17"/>
      <c r="C8" s="18"/>
      <c r="D8" s="10"/>
      <c r="E8" s="10"/>
      <c r="F8" s="10"/>
      <c r="G8" s="10"/>
      <c r="H8" s="12"/>
      <c r="I8" s="12"/>
      <c r="J8" s="13"/>
    </row>
    <row r="9" ht="15.75" customHeight="1">
      <c r="A9" s="5"/>
      <c r="B9" s="17"/>
      <c r="C9" s="20"/>
      <c r="D9" s="21"/>
      <c r="E9" s="21"/>
      <c r="F9" s="21"/>
      <c r="G9" s="21"/>
      <c r="H9" s="22"/>
      <c r="I9" s="22"/>
      <c r="J9" s="13"/>
    </row>
    <row r="10" ht="15.75" customHeight="1">
      <c r="A10" s="23" t="s">
        <v>24</v>
      </c>
      <c r="B10" s="24"/>
      <c r="C10" s="25" t="s">
        <v>25</v>
      </c>
      <c r="D10" s="8"/>
      <c r="E10" s="26">
        <v>0.0</v>
      </c>
      <c r="F10" s="26">
        <v>0.0</v>
      </c>
      <c r="G10" s="8" t="str">
        <f t="shared" ref="G10:G11" si="1">G7</f>
        <v/>
      </c>
      <c r="H10" s="8"/>
      <c r="I10" s="8" t="str">
        <f t="shared" ref="I10:I11" si="2">I7</f>
        <v/>
      </c>
      <c r="J10" s="13"/>
    </row>
    <row r="11" ht="15.75" customHeight="1">
      <c r="A11" s="23" t="s">
        <v>24</v>
      </c>
      <c r="B11" s="27"/>
      <c r="C11" s="25" t="s">
        <v>26</v>
      </c>
      <c r="D11" s="8"/>
      <c r="E11" s="28">
        <f>E3+E4+E5</f>
        <v>1435432.78</v>
      </c>
      <c r="F11" s="28">
        <f>F3+F4</f>
        <v>1213081</v>
      </c>
      <c r="G11" s="29" t="str">
        <f t="shared" si="1"/>
        <v/>
      </c>
      <c r="H11" s="29"/>
      <c r="I11" s="29" t="str">
        <f t="shared" si="2"/>
        <v/>
      </c>
      <c r="J11" s="13"/>
    </row>
    <row r="12" ht="15.75" customHeight="1">
      <c r="A12" s="23" t="s">
        <v>27</v>
      </c>
      <c r="B12" s="27"/>
      <c r="C12" s="30" t="s">
        <v>28</v>
      </c>
      <c r="D12" s="31" t="str">
        <f t="shared" ref="D12:G12" si="3">D2</f>
        <v/>
      </c>
      <c r="E12" s="32">
        <f t="shared" si="3"/>
        <v>45386.41</v>
      </c>
      <c r="F12" s="33">
        <f t="shared" si="3"/>
        <v>46351.72</v>
      </c>
      <c r="G12" s="34" t="str">
        <f t="shared" si="3"/>
        <v/>
      </c>
      <c r="H12" s="34"/>
      <c r="I12" s="34">
        <f>I2</f>
        <v>428.69</v>
      </c>
      <c r="J12" s="13"/>
    </row>
    <row r="13" ht="15.75" customHeight="1">
      <c r="A13" s="23" t="s">
        <v>29</v>
      </c>
      <c r="B13" s="24"/>
      <c r="C13" s="35" t="s">
        <v>30</v>
      </c>
      <c r="D13" s="36">
        <f t="shared" ref="D13:G13" si="4">SUM(D10:D12)</f>
        <v>0</v>
      </c>
      <c r="E13" s="36">
        <f t="shared" si="4"/>
        <v>1480819.19</v>
      </c>
      <c r="F13" s="36">
        <f t="shared" si="4"/>
        <v>1259432.72</v>
      </c>
      <c r="G13" s="36">
        <f t="shared" si="4"/>
        <v>0</v>
      </c>
      <c r="H13" s="36"/>
      <c r="I13" s="36">
        <f>SUM(I10:I12)</f>
        <v>428.69</v>
      </c>
      <c r="J13" s="13"/>
    </row>
    <row r="14" ht="15.75" customHeight="1">
      <c r="A14" s="23" t="s">
        <v>31</v>
      </c>
      <c r="B14" s="37"/>
      <c r="C14" s="13"/>
      <c r="D14" s="13"/>
      <c r="E14" s="13"/>
      <c r="F14" s="13"/>
      <c r="G14" s="13"/>
      <c r="H14" s="13"/>
      <c r="I14" s="13"/>
      <c r="J14" s="13"/>
    </row>
    <row r="15" ht="15.75" customHeight="1">
      <c r="A15" s="23" t="s">
        <v>32</v>
      </c>
      <c r="B15" s="38"/>
      <c r="C15" s="13"/>
      <c r="D15" s="39" t="s">
        <v>33</v>
      </c>
      <c r="E15" s="40" t="s">
        <v>34</v>
      </c>
      <c r="F15" s="13"/>
      <c r="G15" s="41"/>
    </row>
    <row r="16" ht="15.75" customHeight="1">
      <c r="A16" s="42" t="s">
        <v>35</v>
      </c>
      <c r="B16" s="38">
        <v>0.0</v>
      </c>
      <c r="C16" s="13" t="s">
        <v>36</v>
      </c>
      <c r="D16" s="43">
        <v>-44.0</v>
      </c>
      <c r="E16" s="44">
        <v>38.51</v>
      </c>
      <c r="F16" s="45"/>
      <c r="G16" s="41"/>
      <c r="M16" s="46"/>
      <c r="N16" s="46"/>
    </row>
    <row r="17" ht="15.75" customHeight="1">
      <c r="A17" s="42" t="s">
        <v>37</v>
      </c>
      <c r="B17" s="38">
        <v>0.0</v>
      </c>
      <c r="C17" s="13" t="s">
        <v>38</v>
      </c>
      <c r="D17" s="43">
        <v>-1350.0</v>
      </c>
      <c r="E17" s="44">
        <v>36.0</v>
      </c>
      <c r="F17" s="45"/>
      <c r="G17" s="45"/>
      <c r="H17" s="45"/>
      <c r="I17" s="47"/>
      <c r="J17" s="13"/>
    </row>
    <row r="18" ht="15.75" customHeight="1">
      <c r="A18" s="42" t="s">
        <v>39</v>
      </c>
      <c r="B18" s="38">
        <v>0.0</v>
      </c>
      <c r="C18" s="13" t="s">
        <v>40</v>
      </c>
      <c r="D18" s="48"/>
      <c r="E18" s="44">
        <v>38.46</v>
      </c>
      <c r="F18" s="45"/>
      <c r="G18" s="45"/>
      <c r="H18" s="45"/>
      <c r="I18" s="47"/>
      <c r="J18" s="13"/>
    </row>
    <row r="19" ht="15.75" customHeight="1">
      <c r="A19" s="42" t="s">
        <v>41</v>
      </c>
      <c r="B19" s="38">
        <v>0.0</v>
      </c>
      <c r="C19" s="13" t="s">
        <v>42</v>
      </c>
      <c r="D19" s="48"/>
      <c r="E19" s="44">
        <v>38.46</v>
      </c>
      <c r="F19" s="45"/>
      <c r="G19" s="45"/>
      <c r="H19" s="45"/>
      <c r="I19" s="45"/>
      <c r="J19" s="13"/>
    </row>
    <row r="20" ht="15.75" customHeight="1">
      <c r="A20" s="42" t="s">
        <v>43</v>
      </c>
      <c r="B20" s="38">
        <v>0.0</v>
      </c>
      <c r="C20" s="13" t="s">
        <v>44</v>
      </c>
      <c r="D20" s="48"/>
      <c r="E20" s="44">
        <v>37.19</v>
      </c>
      <c r="F20" s="45"/>
      <c r="G20" s="49"/>
      <c r="H20" s="50"/>
      <c r="I20" s="51"/>
    </row>
    <row r="21" ht="15.75" customHeight="1">
      <c r="A21" s="42" t="s">
        <v>45</v>
      </c>
      <c r="B21" s="38">
        <v>0.0</v>
      </c>
      <c r="C21" s="13" t="s">
        <v>46</v>
      </c>
      <c r="D21" s="45"/>
      <c r="E21" s="44">
        <v>38.39</v>
      </c>
      <c r="F21" s="45"/>
      <c r="G21" s="49"/>
      <c r="H21" s="50"/>
      <c r="I21" s="51"/>
    </row>
    <row r="22" ht="15.75" customHeight="1">
      <c r="A22" s="42" t="s">
        <v>47</v>
      </c>
      <c r="B22" s="38">
        <f>F29</f>
        <v>0</v>
      </c>
      <c r="C22" s="13" t="s">
        <v>48</v>
      </c>
      <c r="D22" s="45"/>
      <c r="E22" s="44">
        <v>38.15</v>
      </c>
      <c r="F22" s="45"/>
      <c r="G22" s="49"/>
      <c r="H22" s="50"/>
      <c r="I22" s="51"/>
    </row>
    <row r="23" ht="15.75" customHeight="1">
      <c r="A23" s="23" t="s">
        <v>49</v>
      </c>
      <c r="B23" s="38"/>
      <c r="C23" s="13" t="s">
        <v>50</v>
      </c>
      <c r="D23" s="45"/>
      <c r="E23" s="44">
        <v>37.5</v>
      </c>
      <c r="F23" s="45"/>
      <c r="G23" s="49"/>
      <c r="H23" s="50"/>
      <c r="I23" s="51"/>
    </row>
    <row r="24" ht="15.75" customHeight="1">
      <c r="A24" s="42" t="s">
        <v>51</v>
      </c>
      <c r="B24" s="38">
        <v>0.0</v>
      </c>
      <c r="C24" s="13" t="s">
        <v>52</v>
      </c>
      <c r="D24" s="45"/>
      <c r="E24" s="44">
        <v>33.53</v>
      </c>
      <c r="F24" s="45"/>
      <c r="G24" s="52"/>
      <c r="H24" s="50"/>
      <c r="I24" s="51"/>
    </row>
    <row r="25" ht="15.75" customHeight="1">
      <c r="A25" s="42" t="s">
        <v>53</v>
      </c>
      <c r="B25" s="38">
        <v>0.0</v>
      </c>
      <c r="C25" s="13" t="s">
        <v>54</v>
      </c>
      <c r="D25" s="45"/>
      <c r="E25" s="44">
        <v>32.42</v>
      </c>
      <c r="F25" s="45"/>
      <c r="G25" s="52"/>
      <c r="H25" s="50"/>
      <c r="I25" s="51"/>
    </row>
    <row r="26" ht="15.75" customHeight="1">
      <c r="A26" s="42" t="s">
        <v>55</v>
      </c>
      <c r="B26" s="38">
        <v>0.0</v>
      </c>
      <c r="C26" s="13" t="s">
        <v>56</v>
      </c>
      <c r="D26" s="45"/>
      <c r="E26" s="44">
        <v>31.51</v>
      </c>
      <c r="F26" s="45"/>
      <c r="G26" s="52"/>
      <c r="H26" s="50"/>
      <c r="I26" s="51"/>
    </row>
    <row r="27" ht="15.75" customHeight="1">
      <c r="A27" s="42" t="s">
        <v>57</v>
      </c>
      <c r="B27" s="38">
        <v>0.0</v>
      </c>
      <c r="C27" s="13" t="s">
        <v>58</v>
      </c>
      <c r="D27" s="45"/>
      <c r="E27" s="44">
        <v>28.57</v>
      </c>
      <c r="F27" s="45"/>
      <c r="G27" s="13"/>
      <c r="H27" s="13"/>
      <c r="I27" s="13"/>
      <c r="J27" s="13"/>
    </row>
    <row r="28" ht="15.75" customHeight="1">
      <c r="A28" s="42" t="s">
        <v>59</v>
      </c>
      <c r="B28" s="38">
        <v>0.0</v>
      </c>
      <c r="C28" s="13" t="s">
        <v>36</v>
      </c>
      <c r="D28" s="45"/>
      <c r="E28" s="45"/>
      <c r="F28" s="45"/>
      <c r="G28" s="53"/>
      <c r="H28" s="48"/>
      <c r="I28" s="13"/>
      <c r="J28" s="13"/>
    </row>
    <row r="29" ht="15.75" customHeight="1">
      <c r="A29" s="42" t="s">
        <v>60</v>
      </c>
      <c r="B29" s="54">
        <f>D29</f>
        <v>1394</v>
      </c>
      <c r="C29" s="13"/>
      <c r="D29" s="55">
        <f>-SUM(D16:D28)</f>
        <v>1394</v>
      </c>
      <c r="E29" s="55">
        <f>SUM(E16:E28)</f>
        <v>428.69</v>
      </c>
      <c r="F29" s="45">
        <f>F20+F21</f>
        <v>0</v>
      </c>
      <c r="G29" s="53"/>
      <c r="H29" s="48"/>
      <c r="I29" s="13"/>
      <c r="J29" s="13"/>
    </row>
    <row r="30" ht="15.75" customHeight="1">
      <c r="A30" s="53" t="s">
        <v>61</v>
      </c>
      <c r="B30" s="56">
        <f>SUM(B16:B29)</f>
        <v>1394</v>
      </c>
      <c r="C30" s="13"/>
      <c r="D30" s="13"/>
      <c r="E30" s="13"/>
      <c r="F30" s="13"/>
      <c r="G30" s="53"/>
      <c r="H30" s="48"/>
      <c r="I30" s="13"/>
      <c r="J30" s="13"/>
    </row>
    <row r="31" ht="15.75" customHeight="1">
      <c r="A31" s="19" t="s">
        <v>62</v>
      </c>
      <c r="B31" s="57">
        <f>E13</f>
        <v>1480819.19</v>
      </c>
      <c r="C31" s="13"/>
      <c r="D31" s="13"/>
      <c r="E31" s="13"/>
      <c r="F31" s="13"/>
      <c r="G31" s="13"/>
      <c r="H31" s="13"/>
      <c r="I31" s="13"/>
      <c r="J31" s="13"/>
    </row>
    <row r="32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</row>
    <row r="40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</row>
    <row r="41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</row>
    <row r="42" ht="15.75" customHeight="1">
      <c r="A42" s="13"/>
      <c r="B42" s="13"/>
      <c r="C42" s="13"/>
      <c r="D42" s="13"/>
      <c r="E42" s="13"/>
      <c r="F42" s="13"/>
      <c r="G42" s="58"/>
      <c r="H42" s="58"/>
      <c r="I42" s="58"/>
      <c r="J42" s="13"/>
    </row>
    <row r="43" ht="15.75" customHeight="1">
      <c r="A43" s="13"/>
      <c r="B43" s="13"/>
      <c r="C43" s="13"/>
      <c r="D43" s="13"/>
      <c r="E43" s="13"/>
      <c r="F43" s="13"/>
      <c r="G43" s="58"/>
      <c r="H43" s="58"/>
      <c r="I43" s="58"/>
      <c r="J43" s="13"/>
    </row>
    <row r="44" ht="15.75" customHeight="1">
      <c r="A44" s="13"/>
      <c r="B44" s="13"/>
      <c r="C44" s="13"/>
      <c r="D44" s="13"/>
      <c r="E44" s="13"/>
      <c r="F44" s="13"/>
      <c r="G44" s="58"/>
      <c r="H44" s="58"/>
      <c r="I44" s="58"/>
      <c r="J44" s="13"/>
    </row>
    <row r="45" ht="15.75" customHeight="1">
      <c r="A45" s="13"/>
      <c r="B45" s="13"/>
      <c r="C45" s="13"/>
      <c r="D45" s="13"/>
      <c r="E45" s="13"/>
      <c r="F45" s="13"/>
      <c r="G45" s="58"/>
      <c r="H45" s="58"/>
      <c r="I45" s="58"/>
      <c r="J45" s="13"/>
    </row>
    <row r="46" ht="15.75" customHeight="1">
      <c r="A46" s="13"/>
      <c r="B46" s="13"/>
      <c r="C46" s="13"/>
      <c r="D46" s="13"/>
      <c r="E46" s="13"/>
      <c r="F46" s="13"/>
      <c r="G46" s="58"/>
      <c r="H46" s="58"/>
      <c r="I46" s="58"/>
      <c r="J46" s="13"/>
    </row>
    <row r="47" ht="15.7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</row>
    <row r="48" ht="15.7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</row>
    <row r="49" ht="15.7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</row>
    <row r="50" ht="15.7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</row>
    <row r="51" ht="15.75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</row>
    <row r="52" ht="15.75" customHeight="1">
      <c r="A52" s="58"/>
      <c r="B52" s="58"/>
      <c r="C52" s="58"/>
      <c r="D52" s="58"/>
      <c r="E52" s="58"/>
      <c r="F52" s="58"/>
      <c r="G52" s="58"/>
      <c r="H52" s="58"/>
      <c r="I52" s="58"/>
      <c r="J52" s="58"/>
    </row>
    <row r="53" ht="15.75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</row>
    <row r="54" ht="15.7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</row>
    <row r="55" ht="15.75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</row>
    <row r="56" ht="15.75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</row>
    <row r="57" ht="15.7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</row>
    <row r="58" ht="15.75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</row>
    <row r="59" ht="15.75" customHeight="1">
      <c r="A59" s="58"/>
      <c r="B59" s="58"/>
      <c r="C59" s="58"/>
      <c r="D59" s="58"/>
      <c r="E59" s="58"/>
      <c r="F59" s="58"/>
      <c r="J59" s="58"/>
    </row>
    <row r="60" ht="15.75" customHeight="1">
      <c r="A60" s="58"/>
      <c r="B60" s="58"/>
      <c r="C60" s="58"/>
      <c r="D60" s="58"/>
      <c r="E60" s="58"/>
      <c r="F60" s="58"/>
      <c r="J60" s="58"/>
    </row>
    <row r="61" ht="15.75" customHeight="1">
      <c r="A61" s="58"/>
      <c r="B61" s="58"/>
      <c r="C61" s="58"/>
      <c r="D61" s="58"/>
      <c r="E61" s="58"/>
      <c r="F61" s="58"/>
      <c r="J61" s="58"/>
    </row>
    <row r="62" ht="15.75" customHeight="1">
      <c r="A62" s="58"/>
      <c r="B62" s="58"/>
      <c r="C62" s="58"/>
      <c r="D62" s="58"/>
      <c r="E62" s="58"/>
      <c r="F62" s="58"/>
      <c r="J62" s="58"/>
    </row>
    <row r="63" ht="15.75" customHeight="1">
      <c r="A63" s="58"/>
      <c r="B63" s="58"/>
      <c r="C63" s="58"/>
      <c r="D63" s="58"/>
      <c r="E63" s="58"/>
      <c r="F63" s="58"/>
      <c r="J63" s="58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G15:N15"/>
    <mergeCell ref="G16:L1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59" t="s">
        <v>63</v>
      </c>
      <c r="B1" s="60">
        <v>45295.0</v>
      </c>
      <c r="C1" s="59" t="s">
        <v>64</v>
      </c>
      <c r="D1" s="59" t="s">
        <v>65</v>
      </c>
      <c r="E1" s="59" t="s">
        <v>65</v>
      </c>
      <c r="F1" s="59" t="s">
        <v>64</v>
      </c>
      <c r="G1" s="59">
        <v>38.51</v>
      </c>
      <c r="H1" s="59">
        <v>45386.41</v>
      </c>
    </row>
    <row r="2">
      <c r="A2" s="59" t="s">
        <v>66</v>
      </c>
      <c r="B2" s="60">
        <v>45294.0</v>
      </c>
      <c r="C2" s="59" t="s">
        <v>64</v>
      </c>
      <c r="D2" s="59" t="s">
        <v>67</v>
      </c>
      <c r="E2" s="59" t="s">
        <v>67</v>
      </c>
      <c r="F2" s="59" t="s">
        <v>64</v>
      </c>
      <c r="G2" s="59">
        <v>36.0</v>
      </c>
      <c r="H2" s="59">
        <v>45347.9</v>
      </c>
    </row>
    <row r="3">
      <c r="A3" s="59" t="s">
        <v>68</v>
      </c>
      <c r="B3" s="60">
        <v>45293.0</v>
      </c>
      <c r="C3" s="59" t="s">
        <v>64</v>
      </c>
      <c r="D3" s="59" t="s">
        <v>69</v>
      </c>
      <c r="E3" s="59" t="s">
        <v>69</v>
      </c>
      <c r="F3" s="59" t="s">
        <v>64</v>
      </c>
      <c r="G3" s="59">
        <v>38.46</v>
      </c>
      <c r="H3" s="59">
        <v>45311.9</v>
      </c>
    </row>
    <row r="4">
      <c r="A4" s="60">
        <v>45566.0</v>
      </c>
      <c r="B4" s="60">
        <v>45566.0</v>
      </c>
      <c r="C4" s="59" t="s">
        <v>70</v>
      </c>
      <c r="D4" s="59" t="s">
        <v>71</v>
      </c>
      <c r="E4" s="59" t="s">
        <v>72</v>
      </c>
      <c r="F4" s="61">
        <v>1.2017356E7</v>
      </c>
      <c r="G4" s="59">
        <v>-44.0</v>
      </c>
      <c r="H4" s="59">
        <v>45273.44</v>
      </c>
    </row>
    <row r="5">
      <c r="A5" s="59" t="s">
        <v>73</v>
      </c>
      <c r="B5" s="60">
        <v>45292.0</v>
      </c>
      <c r="C5" s="59" t="s">
        <v>64</v>
      </c>
      <c r="D5" s="59" t="s">
        <v>74</v>
      </c>
      <c r="E5" s="59" t="s">
        <v>74</v>
      </c>
      <c r="F5" s="59" t="s">
        <v>64</v>
      </c>
      <c r="G5" s="59">
        <v>38.46</v>
      </c>
      <c r="H5" s="59">
        <v>45317.44</v>
      </c>
    </row>
    <row r="6">
      <c r="A6" s="59" t="s">
        <v>75</v>
      </c>
      <c r="B6" s="60">
        <v>44938.0</v>
      </c>
      <c r="C6" s="59" t="s">
        <v>64</v>
      </c>
      <c r="D6" s="59" t="s">
        <v>76</v>
      </c>
      <c r="E6" s="59" t="s">
        <v>76</v>
      </c>
      <c r="F6" s="59" t="s">
        <v>64</v>
      </c>
      <c r="G6" s="59">
        <v>37.19</v>
      </c>
      <c r="H6" s="59">
        <v>45278.98</v>
      </c>
    </row>
    <row r="7">
      <c r="A7" s="59" t="s">
        <v>77</v>
      </c>
      <c r="B7" s="60">
        <v>44937.0</v>
      </c>
      <c r="C7" s="59" t="s">
        <v>64</v>
      </c>
      <c r="D7" s="59" t="s">
        <v>78</v>
      </c>
      <c r="E7" s="59" t="s">
        <v>78</v>
      </c>
      <c r="F7" s="59" t="s">
        <v>64</v>
      </c>
      <c r="G7" s="59">
        <v>38.39</v>
      </c>
      <c r="H7" s="59">
        <v>45241.79</v>
      </c>
    </row>
    <row r="8">
      <c r="A8" s="59" t="s">
        <v>79</v>
      </c>
      <c r="B8" s="60">
        <v>44936.0</v>
      </c>
      <c r="C8" s="59" t="s">
        <v>64</v>
      </c>
      <c r="D8" s="59" t="s">
        <v>80</v>
      </c>
      <c r="E8" s="59" t="s">
        <v>80</v>
      </c>
      <c r="F8" s="59" t="s">
        <v>64</v>
      </c>
      <c r="G8" s="59">
        <v>38.15</v>
      </c>
      <c r="H8" s="59">
        <v>45203.4</v>
      </c>
    </row>
    <row r="9">
      <c r="A9" s="59" t="s">
        <v>79</v>
      </c>
      <c r="B9" s="59" t="s">
        <v>79</v>
      </c>
      <c r="C9" s="59" t="s">
        <v>70</v>
      </c>
      <c r="D9" s="59" t="s">
        <v>81</v>
      </c>
      <c r="E9" s="59" t="s">
        <v>82</v>
      </c>
      <c r="F9" s="59" t="s">
        <v>83</v>
      </c>
      <c r="G9" s="59">
        <v>-1350.0</v>
      </c>
      <c r="H9" s="59">
        <v>45165.25</v>
      </c>
    </row>
    <row r="10">
      <c r="A10" s="59" t="s">
        <v>84</v>
      </c>
      <c r="B10" s="60">
        <v>44935.0</v>
      </c>
      <c r="C10" s="59" t="s">
        <v>64</v>
      </c>
      <c r="D10" s="59" t="s">
        <v>85</v>
      </c>
      <c r="E10" s="59" t="s">
        <v>85</v>
      </c>
      <c r="F10" s="59" t="s">
        <v>64</v>
      </c>
      <c r="G10" s="59">
        <v>37.5</v>
      </c>
      <c r="H10" s="59">
        <v>46515.25</v>
      </c>
    </row>
    <row r="11">
      <c r="A11" s="59" t="s">
        <v>86</v>
      </c>
      <c r="B11" s="60">
        <v>44934.0</v>
      </c>
      <c r="C11" s="59" t="s">
        <v>64</v>
      </c>
      <c r="D11" s="59" t="s">
        <v>87</v>
      </c>
      <c r="E11" s="59" t="s">
        <v>87</v>
      </c>
      <c r="F11" s="59" t="s">
        <v>64</v>
      </c>
      <c r="G11" s="59">
        <v>33.53</v>
      </c>
      <c r="H11" s="59">
        <v>46477.75</v>
      </c>
    </row>
    <row r="12">
      <c r="A12" s="59" t="s">
        <v>88</v>
      </c>
      <c r="B12" s="60">
        <v>44933.0</v>
      </c>
      <c r="C12" s="59" t="s">
        <v>64</v>
      </c>
      <c r="D12" s="59" t="s">
        <v>89</v>
      </c>
      <c r="E12" s="59" t="s">
        <v>89</v>
      </c>
      <c r="F12" s="59" t="s">
        <v>64</v>
      </c>
      <c r="G12" s="59">
        <v>32.42</v>
      </c>
      <c r="H12" s="59">
        <v>46444.22</v>
      </c>
    </row>
    <row r="13">
      <c r="A13" s="59" t="s">
        <v>90</v>
      </c>
      <c r="B13" s="60">
        <v>44932.0</v>
      </c>
      <c r="C13" s="59" t="s">
        <v>64</v>
      </c>
      <c r="D13" s="59" t="s">
        <v>91</v>
      </c>
      <c r="E13" s="59" t="s">
        <v>91</v>
      </c>
      <c r="F13" s="59" t="s">
        <v>64</v>
      </c>
      <c r="G13" s="59">
        <v>31.51</v>
      </c>
      <c r="H13" s="59">
        <v>46411.8</v>
      </c>
    </row>
    <row r="14">
      <c r="A14" s="59" t="s">
        <v>92</v>
      </c>
      <c r="B14" s="60">
        <v>44931.0</v>
      </c>
      <c r="C14" s="59" t="s">
        <v>64</v>
      </c>
      <c r="D14" s="59" t="s">
        <v>93</v>
      </c>
      <c r="E14" s="59" t="s">
        <v>93</v>
      </c>
      <c r="F14" s="59" t="s">
        <v>64</v>
      </c>
      <c r="G14" s="59">
        <v>28.57</v>
      </c>
      <c r="H14" s="59">
        <v>46380.29</v>
      </c>
    </row>
    <row r="15">
      <c r="A15" s="59"/>
      <c r="B15" s="60"/>
      <c r="C15" s="59"/>
      <c r="D15" s="59"/>
      <c r="E15" s="59"/>
      <c r="F15" s="59"/>
      <c r="G15" s="59"/>
      <c r="H15" s="59"/>
    </row>
    <row r="16">
      <c r="A16" s="59"/>
      <c r="B16" s="60"/>
      <c r="C16" s="59"/>
      <c r="D16" s="59"/>
      <c r="E16" s="59"/>
      <c r="F16" s="59"/>
      <c r="G16" s="59"/>
      <c r="H16" s="59"/>
    </row>
    <row r="17">
      <c r="A17" s="59"/>
      <c r="B17" s="60"/>
      <c r="C17" s="59"/>
      <c r="D17" s="59"/>
      <c r="E17" s="59"/>
      <c r="F17" s="59"/>
      <c r="G17" s="59"/>
      <c r="H17" s="59"/>
    </row>
    <row r="18">
      <c r="A18" s="59"/>
      <c r="B18" s="60"/>
      <c r="C18" s="59"/>
      <c r="D18" s="59"/>
      <c r="E18" s="59"/>
      <c r="F18" s="59"/>
      <c r="G18" s="59"/>
      <c r="H18" s="59"/>
    </row>
    <row r="19">
      <c r="A19" s="59"/>
      <c r="B19" s="60"/>
      <c r="C19" s="59"/>
      <c r="D19" s="59"/>
      <c r="E19" s="59"/>
      <c r="F19" s="59"/>
      <c r="G19" s="59"/>
      <c r="H19" s="59"/>
    </row>
    <row r="20">
      <c r="A20" s="59"/>
      <c r="B20" s="60"/>
      <c r="C20" s="59"/>
      <c r="D20" s="59"/>
      <c r="E20" s="59"/>
      <c r="F20" s="59"/>
      <c r="G20" s="59"/>
      <c r="H20" s="59"/>
    </row>
    <row r="21">
      <c r="A21" s="59"/>
      <c r="B21" s="59"/>
      <c r="C21" s="59"/>
      <c r="D21" s="59"/>
      <c r="E21" s="59"/>
      <c r="F21" s="61"/>
      <c r="G21" s="59"/>
      <c r="H21" s="59"/>
    </row>
    <row r="22">
      <c r="A22" s="60"/>
      <c r="B22" s="60"/>
      <c r="C22" s="59"/>
      <c r="D22" s="59"/>
      <c r="E22" s="59"/>
      <c r="F22" s="61"/>
      <c r="G22" s="59"/>
      <c r="H22" s="59"/>
    </row>
    <row r="23">
      <c r="A23" s="59"/>
      <c r="B23" s="60"/>
      <c r="C23" s="59"/>
      <c r="D23" s="59"/>
      <c r="E23" s="59"/>
      <c r="F23" s="59"/>
      <c r="G23" s="59"/>
      <c r="H23" s="59"/>
    </row>
    <row r="24">
      <c r="A24" s="59"/>
      <c r="B24" s="59"/>
      <c r="C24" s="59"/>
      <c r="D24" s="59"/>
      <c r="E24" s="59"/>
      <c r="F24" s="59"/>
      <c r="G24" s="59"/>
      <c r="H24" s="59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0" width="14.38"/>
    <col customWidth="1" min="11" max="11" width="29.38"/>
    <col customWidth="1" min="12" max="26" width="14.38"/>
  </cols>
  <sheetData>
    <row r="1">
      <c r="A1" s="62">
        <v>44291.0</v>
      </c>
      <c r="B1" s="62">
        <v>44656.0</v>
      </c>
      <c r="C1" s="53" t="s">
        <v>94</v>
      </c>
      <c r="D1" s="53" t="s">
        <v>95</v>
      </c>
      <c r="E1" s="53" t="s">
        <v>96</v>
      </c>
      <c r="F1" s="48">
        <v>2621.69</v>
      </c>
      <c r="G1" s="63">
        <v>44376.0</v>
      </c>
      <c r="H1" s="63">
        <v>44376.0</v>
      </c>
      <c r="I1" s="53" t="s">
        <v>97</v>
      </c>
      <c r="J1" s="53" t="s">
        <v>98</v>
      </c>
      <c r="K1" s="53" t="s">
        <v>99</v>
      </c>
      <c r="L1" s="48">
        <v>-55000.0</v>
      </c>
      <c r="M1" s="48">
        <v>2621.69</v>
      </c>
      <c r="N1" s="53"/>
      <c r="O1" s="13" t="b">
        <v>1</v>
      </c>
      <c r="P1" s="48">
        <v>47622.69</v>
      </c>
      <c r="Q1" s="53"/>
      <c r="R1" s="53"/>
      <c r="S1" s="53"/>
      <c r="T1" s="53"/>
      <c r="U1" s="53"/>
      <c r="V1" s="53"/>
      <c r="W1" s="53"/>
      <c r="X1" s="53"/>
      <c r="Y1" s="53"/>
      <c r="Z1" s="53"/>
    </row>
    <row r="2">
      <c r="A2" s="62">
        <v>44291.0</v>
      </c>
      <c r="B2" s="62">
        <v>44656.0</v>
      </c>
      <c r="C2" s="53" t="s">
        <v>94</v>
      </c>
      <c r="D2" s="53" t="s">
        <v>95</v>
      </c>
      <c r="E2" s="53" t="s">
        <v>96</v>
      </c>
      <c r="F2" s="48">
        <v>2621.69</v>
      </c>
      <c r="G2" s="62">
        <v>44470.0</v>
      </c>
      <c r="H2" s="62">
        <v>44473.0</v>
      </c>
      <c r="I2" s="53" t="s">
        <v>97</v>
      </c>
      <c r="J2" s="64">
        <v>1.004459721E9</v>
      </c>
      <c r="K2" s="53" t="s">
        <v>100</v>
      </c>
      <c r="L2" s="48">
        <v>-1350.0</v>
      </c>
      <c r="M2" s="48">
        <v>41271.69</v>
      </c>
      <c r="N2" s="53"/>
      <c r="O2" s="13" t="b">
        <v>1</v>
      </c>
      <c r="P2" s="48">
        <v>47622.69</v>
      </c>
      <c r="Q2" s="53"/>
      <c r="R2" s="53"/>
      <c r="S2" s="53"/>
      <c r="T2" s="53"/>
      <c r="U2" s="53"/>
      <c r="V2" s="53"/>
      <c r="W2" s="53"/>
      <c r="X2" s="53"/>
      <c r="Y2" s="53"/>
      <c r="Z2" s="53"/>
    </row>
    <row r="3">
      <c r="A3" s="62">
        <v>44291.0</v>
      </c>
      <c r="B3" s="62">
        <v>44656.0</v>
      </c>
      <c r="C3" s="53" t="s">
        <v>94</v>
      </c>
      <c r="D3" s="53" t="s">
        <v>95</v>
      </c>
      <c r="E3" s="53" t="s">
        <v>96</v>
      </c>
      <c r="F3" s="48">
        <v>2621.69</v>
      </c>
      <c r="G3" s="62">
        <v>44470.0</v>
      </c>
      <c r="H3" s="62">
        <v>44470.0</v>
      </c>
      <c r="I3" s="53" t="s">
        <v>97</v>
      </c>
      <c r="J3" s="53" t="s">
        <v>101</v>
      </c>
      <c r="K3" s="53" t="s">
        <v>102</v>
      </c>
      <c r="L3" s="48">
        <v>-500.0</v>
      </c>
      <c r="M3" s="48">
        <v>40771.69</v>
      </c>
      <c r="N3" s="53"/>
      <c r="O3" s="13" t="b">
        <v>1</v>
      </c>
      <c r="P3" s="48">
        <v>47622.69</v>
      </c>
      <c r="Q3" s="53"/>
      <c r="R3" s="53"/>
      <c r="S3" s="53"/>
      <c r="T3" s="53"/>
      <c r="U3" s="53"/>
      <c r="V3" s="53"/>
      <c r="W3" s="53"/>
      <c r="X3" s="53"/>
      <c r="Y3" s="53"/>
      <c r="Z3" s="53"/>
    </row>
    <row r="4">
      <c r="A4" s="62">
        <v>44291.0</v>
      </c>
      <c r="B4" s="62">
        <v>44656.0</v>
      </c>
      <c r="C4" s="53" t="s">
        <v>94</v>
      </c>
      <c r="D4" s="53" t="s">
        <v>95</v>
      </c>
      <c r="E4" s="53" t="s">
        <v>96</v>
      </c>
      <c r="F4" s="48">
        <v>2621.69</v>
      </c>
      <c r="G4" s="62">
        <v>44511.0</v>
      </c>
      <c r="H4" s="62">
        <v>44512.0</v>
      </c>
      <c r="I4" s="53" t="s">
        <v>97</v>
      </c>
      <c r="J4" s="64">
        <v>1.112534944E9</v>
      </c>
      <c r="K4" s="53" t="s">
        <v>103</v>
      </c>
      <c r="L4" s="48">
        <v>-78.0</v>
      </c>
      <c r="M4" s="48">
        <v>40653.69</v>
      </c>
      <c r="N4" s="53"/>
      <c r="O4" s="13" t="b">
        <v>1</v>
      </c>
      <c r="P4" s="48">
        <v>47622.69</v>
      </c>
      <c r="Q4" s="53"/>
      <c r="R4" s="53"/>
      <c r="S4" s="53"/>
      <c r="T4" s="53"/>
      <c r="U4" s="53"/>
      <c r="V4" s="53"/>
      <c r="W4" s="53"/>
      <c r="X4" s="53"/>
      <c r="Y4" s="53"/>
      <c r="Z4" s="53"/>
    </row>
    <row r="5">
      <c r="A5" s="62">
        <v>44291.0</v>
      </c>
      <c r="B5" s="62">
        <v>44656.0</v>
      </c>
      <c r="C5" s="53" t="s">
        <v>94</v>
      </c>
      <c r="D5" s="53" t="s">
        <v>95</v>
      </c>
      <c r="E5" s="53" t="s">
        <v>96</v>
      </c>
      <c r="F5" s="48">
        <v>2621.69</v>
      </c>
      <c r="G5" s="62">
        <v>44494.0</v>
      </c>
      <c r="H5" s="62">
        <v>44495.0</v>
      </c>
      <c r="I5" s="53" t="s">
        <v>97</v>
      </c>
      <c r="J5" s="64">
        <v>1.026498874E9</v>
      </c>
      <c r="K5" s="53" t="s">
        <v>104</v>
      </c>
      <c r="L5" s="48">
        <v>-40.0</v>
      </c>
      <c r="M5" s="48">
        <v>40731.69</v>
      </c>
      <c r="N5" s="53"/>
      <c r="O5" s="13" t="b">
        <v>1</v>
      </c>
      <c r="P5" s="48">
        <v>47622.69</v>
      </c>
      <c r="Q5" s="53"/>
      <c r="R5" s="53"/>
      <c r="S5" s="53"/>
      <c r="T5" s="53"/>
      <c r="U5" s="53"/>
      <c r="V5" s="53"/>
      <c r="W5" s="53"/>
      <c r="X5" s="53"/>
      <c r="Y5" s="53"/>
      <c r="Z5" s="53"/>
    </row>
    <row r="6">
      <c r="A6" s="62">
        <v>44291.0</v>
      </c>
      <c r="B6" s="62">
        <v>44656.0</v>
      </c>
      <c r="C6" s="53" t="s">
        <v>94</v>
      </c>
      <c r="D6" s="53" t="s">
        <v>95</v>
      </c>
      <c r="E6" s="53" t="s">
        <v>96</v>
      </c>
      <c r="F6" s="48">
        <v>2621.69</v>
      </c>
      <c r="G6" s="62">
        <v>44565.0</v>
      </c>
      <c r="H6" s="62">
        <v>44566.0</v>
      </c>
      <c r="I6" s="53" t="s">
        <v>97</v>
      </c>
      <c r="J6" s="64">
        <v>1.05634714E8</v>
      </c>
      <c r="K6" s="53" t="s">
        <v>105</v>
      </c>
      <c r="L6" s="48">
        <v>-32.0</v>
      </c>
      <c r="M6" s="48">
        <v>47622.69</v>
      </c>
      <c r="N6" s="53"/>
      <c r="O6" s="13" t="b">
        <v>1</v>
      </c>
      <c r="P6" s="48">
        <v>47622.69</v>
      </c>
      <c r="Q6" s="53"/>
      <c r="R6" s="53"/>
      <c r="S6" s="53"/>
      <c r="T6" s="53"/>
      <c r="U6" s="53"/>
      <c r="V6" s="53"/>
      <c r="W6" s="53"/>
      <c r="X6" s="53"/>
      <c r="Y6" s="53"/>
      <c r="Z6" s="53"/>
    </row>
    <row r="7">
      <c r="A7" s="62">
        <v>44291.0</v>
      </c>
      <c r="B7" s="62">
        <v>44656.0</v>
      </c>
      <c r="C7" s="53" t="s">
        <v>94</v>
      </c>
      <c r="D7" s="53" t="s">
        <v>95</v>
      </c>
      <c r="E7" s="53" t="s">
        <v>96</v>
      </c>
      <c r="F7" s="48">
        <v>2621.69</v>
      </c>
      <c r="G7" s="62">
        <v>44512.0</v>
      </c>
      <c r="H7" s="62">
        <v>44508.0</v>
      </c>
      <c r="I7" s="53" t="s">
        <v>106</v>
      </c>
      <c r="J7" s="53" t="s">
        <v>107</v>
      </c>
      <c r="K7" s="53" t="s">
        <v>108</v>
      </c>
      <c r="L7" s="48">
        <v>1.0</v>
      </c>
      <c r="M7" s="48">
        <v>40654.69</v>
      </c>
      <c r="N7" s="53"/>
      <c r="O7" s="13" t="b">
        <v>1</v>
      </c>
      <c r="P7" s="48">
        <v>47622.69</v>
      </c>
      <c r="Q7" s="53"/>
      <c r="R7" s="53"/>
      <c r="S7" s="53"/>
      <c r="T7" s="53"/>
      <c r="U7" s="53"/>
      <c r="V7" s="53"/>
      <c r="W7" s="53"/>
      <c r="X7" s="53"/>
      <c r="Y7" s="53"/>
      <c r="Z7" s="53"/>
    </row>
    <row r="8">
      <c r="A8" s="62">
        <v>44291.0</v>
      </c>
      <c r="B8" s="62">
        <v>44656.0</v>
      </c>
      <c r="C8" s="53" t="s">
        <v>94</v>
      </c>
      <c r="D8" s="53" t="s">
        <v>95</v>
      </c>
      <c r="E8" s="53" t="s">
        <v>96</v>
      </c>
      <c r="F8" s="48">
        <v>2621.69</v>
      </c>
      <c r="G8" s="62">
        <v>44512.0</v>
      </c>
      <c r="H8" s="62">
        <v>44510.0</v>
      </c>
      <c r="I8" s="53" t="s">
        <v>106</v>
      </c>
      <c r="J8" s="53" t="s">
        <v>109</v>
      </c>
      <c r="K8" s="53" t="s">
        <v>108</v>
      </c>
      <c r="L8" s="48">
        <v>7000.0</v>
      </c>
      <c r="M8" s="48">
        <v>47654.69</v>
      </c>
      <c r="N8" s="53"/>
      <c r="O8" s="13" t="b">
        <v>1</v>
      </c>
      <c r="P8" s="48">
        <v>47622.69</v>
      </c>
      <c r="Q8" s="53"/>
      <c r="R8" s="53"/>
      <c r="S8" s="53"/>
      <c r="T8" s="53"/>
      <c r="U8" s="53"/>
      <c r="V8" s="53"/>
      <c r="W8" s="53"/>
      <c r="X8" s="53"/>
      <c r="Y8" s="53"/>
      <c r="Z8" s="53"/>
    </row>
    <row r="9">
      <c r="A9" s="62">
        <v>44291.0</v>
      </c>
      <c r="B9" s="62">
        <v>44656.0</v>
      </c>
      <c r="C9" s="53" t="s">
        <v>94</v>
      </c>
      <c r="D9" s="53" t="s">
        <v>95</v>
      </c>
      <c r="E9" s="53" t="s">
        <v>96</v>
      </c>
      <c r="F9" s="48">
        <v>2621.69</v>
      </c>
      <c r="G9" s="62">
        <v>44419.0</v>
      </c>
      <c r="H9" s="62">
        <v>44417.0</v>
      </c>
      <c r="I9" s="53" t="s">
        <v>106</v>
      </c>
      <c r="J9" s="53" t="s">
        <v>110</v>
      </c>
      <c r="K9" s="53" t="s">
        <v>111</v>
      </c>
      <c r="L9" s="48">
        <v>40000.0</v>
      </c>
      <c r="M9" s="48">
        <v>42621.69</v>
      </c>
      <c r="N9" s="53"/>
      <c r="O9" s="13" t="b">
        <v>1</v>
      </c>
      <c r="P9" s="48">
        <v>47622.69</v>
      </c>
      <c r="Q9" s="53"/>
      <c r="R9" s="53"/>
      <c r="S9" s="53"/>
      <c r="T9" s="53"/>
      <c r="U9" s="53"/>
      <c r="V9" s="53"/>
      <c r="W9" s="53"/>
      <c r="X9" s="53"/>
      <c r="Y9" s="53"/>
      <c r="Z9" s="53"/>
    </row>
    <row r="10">
      <c r="A10" s="62">
        <v>44291.0</v>
      </c>
      <c r="B10" s="62">
        <v>44656.0</v>
      </c>
      <c r="C10" s="53" t="s">
        <v>94</v>
      </c>
      <c r="D10" s="53" t="s">
        <v>95</v>
      </c>
      <c r="E10" s="53" t="s">
        <v>96</v>
      </c>
      <c r="F10" s="48">
        <v>2621.69</v>
      </c>
      <c r="G10" s="63">
        <v>44375.0</v>
      </c>
      <c r="H10" s="63">
        <v>44375.0</v>
      </c>
      <c r="I10" s="53" t="s">
        <v>106</v>
      </c>
      <c r="J10" s="53" t="s">
        <v>112</v>
      </c>
      <c r="K10" s="53" t="s">
        <v>113</v>
      </c>
      <c r="L10" s="48">
        <v>55000.0</v>
      </c>
      <c r="M10" s="48">
        <v>57621.69</v>
      </c>
      <c r="N10" s="53"/>
      <c r="O10" s="13" t="b">
        <v>1</v>
      </c>
      <c r="P10" s="48">
        <v>47622.69</v>
      </c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>
      <c r="A11" s="65"/>
      <c r="B11" s="65"/>
      <c r="C11" s="4"/>
      <c r="D11" s="4"/>
      <c r="E11" s="4"/>
      <c r="F11" s="66"/>
      <c r="G11" s="67"/>
      <c r="H11" s="67"/>
      <c r="I11" s="4"/>
      <c r="J11" s="4"/>
      <c r="K11" s="4"/>
      <c r="L11" s="66"/>
      <c r="M11" s="66"/>
      <c r="N11" s="4"/>
      <c r="O11" s="68"/>
      <c r="P11" s="66"/>
      <c r="Q11" s="4"/>
      <c r="R11" s="4"/>
      <c r="S11" s="4"/>
    </row>
    <row r="12">
      <c r="A12" s="69"/>
      <c r="B12" s="69"/>
      <c r="C12" s="70"/>
      <c r="D12" s="70"/>
      <c r="E12" s="70"/>
      <c r="F12" s="71"/>
      <c r="Q12" s="70"/>
      <c r="R12" s="53"/>
      <c r="S12" s="53"/>
      <c r="T12" s="53"/>
      <c r="U12" s="53"/>
      <c r="V12" s="53"/>
      <c r="W12" s="53"/>
      <c r="X12" s="53"/>
      <c r="Y12" s="53"/>
      <c r="Z12" s="53"/>
    </row>
    <row r="13">
      <c r="A13" s="69"/>
      <c r="B13" s="69"/>
      <c r="C13" s="70"/>
      <c r="D13" s="70"/>
      <c r="E13" s="70"/>
      <c r="F13" s="71"/>
      <c r="Q13" s="70"/>
      <c r="R13" s="53"/>
      <c r="S13" s="53"/>
      <c r="T13" s="53"/>
      <c r="U13" s="53"/>
      <c r="V13" s="53"/>
      <c r="W13" s="53"/>
      <c r="X13" s="53"/>
      <c r="Y13" s="53"/>
      <c r="Z13" s="53"/>
    </row>
    <row r="14">
      <c r="A14" s="72"/>
      <c r="B14" s="72"/>
      <c r="C14" s="73"/>
      <c r="D14" s="73"/>
      <c r="E14" s="73"/>
      <c r="F14" s="74"/>
      <c r="Q14" s="73"/>
    </row>
    <row r="15">
      <c r="G15" s="70" t="s">
        <v>114</v>
      </c>
      <c r="H15" s="75">
        <v>44930.0</v>
      </c>
      <c r="I15" s="70" t="s">
        <v>64</v>
      </c>
      <c r="J15" s="71" t="s">
        <v>115</v>
      </c>
      <c r="K15" s="71" t="s">
        <v>115</v>
      </c>
      <c r="L15" s="53" t="s">
        <v>64</v>
      </c>
      <c r="M15" s="70">
        <v>29.51</v>
      </c>
      <c r="N15" s="71">
        <v>46351.72</v>
      </c>
    </row>
    <row r="16">
      <c r="G16" s="70" t="s">
        <v>116</v>
      </c>
      <c r="H16" s="76">
        <v>44929.0</v>
      </c>
      <c r="I16" s="70" t="s">
        <v>64</v>
      </c>
      <c r="J16" s="71" t="s">
        <v>117</v>
      </c>
      <c r="K16" s="71" t="s">
        <v>117</v>
      </c>
      <c r="L16" s="53" t="s">
        <v>64</v>
      </c>
      <c r="M16" s="70">
        <v>23.09</v>
      </c>
      <c r="N16" s="71">
        <v>46322.21</v>
      </c>
    </row>
    <row r="17">
      <c r="G17" s="73" t="s">
        <v>118</v>
      </c>
      <c r="H17" s="77">
        <v>44928.0</v>
      </c>
      <c r="I17" s="73" t="s">
        <v>64</v>
      </c>
      <c r="J17" s="74" t="s">
        <v>119</v>
      </c>
      <c r="K17" s="78" t="s">
        <v>119</v>
      </c>
      <c r="L17" s="73" t="s">
        <v>64</v>
      </c>
      <c r="M17" s="78">
        <v>21.62</v>
      </c>
      <c r="N17" s="74">
        <v>46299.12</v>
      </c>
    </row>
    <row r="18">
      <c r="G18" s="16" t="s">
        <v>120</v>
      </c>
      <c r="H18" s="79">
        <v>44927.0</v>
      </c>
      <c r="I18" s="16" t="s">
        <v>64</v>
      </c>
      <c r="J18" s="16" t="s">
        <v>121</v>
      </c>
      <c r="K18" s="16" t="s">
        <v>121</v>
      </c>
      <c r="L18" s="16" t="s">
        <v>64</v>
      </c>
      <c r="M18" s="16">
        <v>15.72</v>
      </c>
      <c r="N18" s="16">
        <v>46277.5</v>
      </c>
    </row>
    <row r="19">
      <c r="G19" s="16" t="s">
        <v>122</v>
      </c>
      <c r="H19" s="79">
        <v>44573.0</v>
      </c>
      <c r="I19" s="16" t="s">
        <v>64</v>
      </c>
      <c r="J19" s="16" t="s">
        <v>123</v>
      </c>
      <c r="K19" s="16" t="s">
        <v>123</v>
      </c>
      <c r="L19" s="16" t="s">
        <v>64</v>
      </c>
      <c r="M19" s="16">
        <v>15.2</v>
      </c>
      <c r="N19" s="16">
        <v>46261.78</v>
      </c>
    </row>
    <row r="20">
      <c r="G20" s="16" t="s">
        <v>124</v>
      </c>
      <c r="H20" s="79">
        <v>44572.0</v>
      </c>
      <c r="I20" s="16" t="s">
        <v>64</v>
      </c>
      <c r="J20" s="16" t="s">
        <v>125</v>
      </c>
      <c r="K20" s="16" t="s">
        <v>125</v>
      </c>
      <c r="L20" s="16" t="s">
        <v>64</v>
      </c>
      <c r="M20" s="16">
        <v>11.82</v>
      </c>
      <c r="N20" s="16">
        <v>46246.58</v>
      </c>
    </row>
    <row r="21">
      <c r="G21" s="16" t="s">
        <v>126</v>
      </c>
      <c r="H21" s="16" t="s">
        <v>126</v>
      </c>
      <c r="I21" s="16" t="s">
        <v>70</v>
      </c>
      <c r="J21" s="16" t="s">
        <v>127</v>
      </c>
      <c r="K21" s="16" t="s">
        <v>128</v>
      </c>
      <c r="L21" s="16">
        <v>1.2017356E7</v>
      </c>
      <c r="M21" s="16">
        <v>-38.0</v>
      </c>
      <c r="N21" s="16">
        <v>46234.76</v>
      </c>
    </row>
    <row r="22">
      <c r="G22" s="79">
        <v>44661.0</v>
      </c>
      <c r="H22" s="79">
        <v>44661.0</v>
      </c>
      <c r="I22" s="16" t="s">
        <v>70</v>
      </c>
      <c r="J22" s="16" t="s">
        <v>129</v>
      </c>
      <c r="K22" s="16" t="s">
        <v>82</v>
      </c>
      <c r="L22" s="16">
        <v>2177.0</v>
      </c>
      <c r="M22" s="16">
        <v>-1350.0</v>
      </c>
      <c r="N22" s="16">
        <v>46272.76</v>
      </c>
    </row>
    <row r="23">
      <c r="G23" s="16" t="s">
        <v>130</v>
      </c>
      <c r="H23" s="79">
        <v>44571.0</v>
      </c>
      <c r="I23" s="16" t="s">
        <v>64</v>
      </c>
      <c r="J23" s="16" t="s">
        <v>131</v>
      </c>
      <c r="K23" s="16" t="s">
        <v>131</v>
      </c>
      <c r="L23" s="16" t="s">
        <v>64</v>
      </c>
      <c r="M23" s="16">
        <v>0.07</v>
      </c>
      <c r="N23" s="16">
        <v>47622.76</v>
      </c>
    </row>
    <row r="24">
      <c r="G24" s="16" t="s">
        <v>130</v>
      </c>
      <c r="H24" s="16" t="s">
        <v>130</v>
      </c>
      <c r="I24" s="16" t="s">
        <v>132</v>
      </c>
      <c r="J24" s="16" t="s">
        <v>133</v>
      </c>
      <c r="K24" s="16" t="s">
        <v>134</v>
      </c>
      <c r="L24" s="16" t="s">
        <v>135</v>
      </c>
      <c r="M24" s="16">
        <v>47622.69</v>
      </c>
      <c r="N24" s="16">
        <v>47622.69</v>
      </c>
    </row>
  </sheetData>
  <drawing r:id="rId1"/>
</worksheet>
</file>