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MMC 27-10-09\Moorfield Management Consultancy Ltd\MMC SSAS\"/>
    </mc:Choice>
  </mc:AlternateContent>
  <bookViews>
    <workbookView xWindow="0" yWindow="0" windowWidth="20490" windowHeight="7305"/>
  </bookViews>
  <sheets>
    <sheet name="Account Summary" sheetId="1" r:id="rId1"/>
    <sheet name="Account Statement 76000_108535" sheetId="2" r:id="rId2"/>
  </sheets>
  <definedNames>
    <definedName name="_xlnm.Print_Area" localSheetId="0">'Account Summary'!$A$1:$G$14</definedName>
  </definedNames>
  <calcPr calcId="152511" concurrentCalc="0"/>
</workbook>
</file>

<file path=xl/calcChain.xml><?xml version="1.0" encoding="utf-8"?>
<calcChain xmlns="http://schemas.openxmlformats.org/spreadsheetml/2006/main">
  <c r="C14" i="1" l="1"/>
  <c r="C12" i="1"/>
  <c r="C11" i="1"/>
  <c r="C10" i="1"/>
  <c r="C8" i="1"/>
  <c r="C6" i="1"/>
  <c r="L34" i="2"/>
  <c r="K34" i="2"/>
  <c r="J34" i="2"/>
  <c r="I34" i="2"/>
  <c r="H34" i="2"/>
  <c r="H32" i="2"/>
  <c r="H31" i="2"/>
  <c r="I30" i="2"/>
  <c r="J29" i="2"/>
  <c r="J28" i="2"/>
  <c r="J27" i="2"/>
  <c r="L26" i="2"/>
  <c r="I25" i="2"/>
  <c r="H24" i="2"/>
  <c r="I23" i="2"/>
  <c r="H22" i="2"/>
  <c r="I21" i="2"/>
  <c r="H20" i="2"/>
  <c r="I19" i="2"/>
  <c r="H18" i="2"/>
  <c r="H17" i="2"/>
  <c r="I16" i="2"/>
  <c r="H15" i="2"/>
  <c r="I14" i="2"/>
  <c r="H13" i="2"/>
  <c r="H12" i="2"/>
  <c r="I11" i="2"/>
  <c r="K10" i="2"/>
  <c r="K9" i="2"/>
  <c r="J8" i="2"/>
  <c r="I7" i="2"/>
  <c r="I6" i="2"/>
  <c r="I5" i="2"/>
  <c r="I4" i="2"/>
  <c r="I3" i="2"/>
  <c r="H2" i="2"/>
</calcChain>
</file>

<file path=xl/sharedStrings.xml><?xml version="1.0" encoding="utf-8"?>
<sst xmlns="http://schemas.openxmlformats.org/spreadsheetml/2006/main" count="89" uniqueCount="51">
  <si>
    <t>Account ID</t>
  </si>
  <si>
    <t>Currency</t>
  </si>
  <si>
    <t>Start Cash Balance</t>
  </si>
  <si>
    <t>Credited</t>
  </si>
  <si>
    <t>Debited</t>
  </si>
  <si>
    <t>End Cash Balance</t>
  </si>
  <si>
    <t>Account Value</t>
  </si>
  <si>
    <t>76000/108535</t>
  </si>
  <si>
    <t>GBP</t>
  </si>
  <si>
    <t>Posting Date</t>
  </si>
  <si>
    <t>Value Date</t>
  </si>
  <si>
    <t>Product</t>
  </si>
  <si>
    <t>Net Change</t>
  </si>
  <si>
    <t>Cash Balance</t>
  </si>
  <si>
    <t>Corporate Actions MCRO:xlon 0</t>
  </si>
  <si>
    <t>Client Custody Fee Shares - Mar 2019</t>
  </si>
  <si>
    <t>Client Custody Fee Shares - Feb 2019</t>
  </si>
  <si>
    <t>Client Custody Fee Shares - Jan 2019</t>
  </si>
  <si>
    <t>Client Custody Fee Shares - Dec 2018</t>
  </si>
  <si>
    <t>Client Interest - Dec 2018</t>
  </si>
  <si>
    <t>Shares NED:xjse 1474992436</t>
  </si>
  <si>
    <t>Shares CEY:xlon 1475011302</t>
  </si>
  <si>
    <t>Shares CEY:xlon 1474967511</t>
  </si>
  <si>
    <t>Client Custody Fee Shares - Nov 2018</t>
  </si>
  <si>
    <t>Corporate Actions TSCO:xlon 0</t>
  </si>
  <si>
    <t>Corporate Actions OMU:xlon 0</t>
  </si>
  <si>
    <t>Client Custody Fee Shares - Oct 2018</t>
  </si>
  <si>
    <t>Client Custody Fee Shares - Sep 2018</t>
  </si>
  <si>
    <t>Corporate Actions CEY:xlon 0</t>
  </si>
  <si>
    <t>Corporate Actions QLT:xlon 0</t>
  </si>
  <si>
    <t>Client Custody Fee Shares - Aug 2018</t>
  </si>
  <si>
    <t>Client Custody Fee Shares - Jul 2018</t>
  </si>
  <si>
    <t>Corporate Actions OML:xlon 0</t>
  </si>
  <si>
    <t>Client Custody Fee Shares - Jun 2018</t>
  </si>
  <si>
    <t>Client Custody Fee Shares - May 2018</t>
  </si>
  <si>
    <t>WITHDRAWAL 76000/108535 (1242704854, 1358792337)</t>
  </si>
  <si>
    <t>Shares TSCO:xlon 1358203405</t>
  </si>
  <si>
    <t>Shares TSCO:xlon 1358203124</t>
  </si>
  <si>
    <t>Shares TSCO:xlon 1358202981</t>
  </si>
  <si>
    <t>Client Custody Fee Shares - Apr 2018</t>
  </si>
  <si>
    <t>Divis rec'd</t>
  </si>
  <si>
    <t>Fees</t>
  </si>
  <si>
    <t>Shares sold</t>
  </si>
  <si>
    <t>shares bought</t>
  </si>
  <si>
    <t>Withdrawl</t>
  </si>
  <si>
    <t>Start</t>
  </si>
  <si>
    <t>Divi's in</t>
  </si>
  <si>
    <t>Share Sales</t>
  </si>
  <si>
    <t>Shares Bought</t>
  </si>
  <si>
    <t>Withdrawn</t>
  </si>
  <si>
    <t>Closing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</si>
</sst>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Taho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pane ySplit="1" topLeftCell="A2" activePane="bottomLeft" state="frozen"/>
      <selection pane="bottomLeft" sqref="A1:G14"/>
    </sheetView>
  </sheetViews>
  <sheetFormatPr defaultRowHeight="12.75" x14ac:dyDescent="0.2"/>
  <cols>
    <col min="1" max="1" width="13.85546875" bestFit="1" customWidth="1"/>
    <col min="2" max="2" width="12.85546875" bestFit="1" customWidth="1"/>
    <col min="3" max="3" width="17.7109375" bestFit="1" customWidth="1"/>
    <col min="4" max="4" width="9.7109375" bestFit="1" customWidth="1"/>
    <col min="5" max="5" width="10.42578125" bestFit="1" customWidth="1"/>
    <col min="6" max="6" width="16.85546875" bestFit="1" customWidth="1"/>
    <col min="7" max="7" width="13.710937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 t="s">
        <v>7</v>
      </c>
      <c r="B2" t="s">
        <v>8</v>
      </c>
      <c r="C2">
        <v>5244.41</v>
      </c>
      <c r="D2">
        <v>26576.51</v>
      </c>
      <c r="E2">
        <v>-30941.31</v>
      </c>
      <c r="F2">
        <v>879.61</v>
      </c>
      <c r="G2">
        <v>96686.5</v>
      </c>
    </row>
    <row r="5" spans="1:7" x14ac:dyDescent="0.2">
      <c r="B5" t="s">
        <v>45</v>
      </c>
    </row>
    <row r="6" spans="1:7" x14ac:dyDescent="0.2">
      <c r="B6" t="s">
        <v>46</v>
      </c>
      <c r="C6">
        <f>+'Account Statement 76000_108535'!H34</f>
        <v>5965.3</v>
      </c>
    </row>
    <row r="8" spans="1:7" x14ac:dyDescent="0.2">
      <c r="B8" t="s">
        <v>47</v>
      </c>
      <c r="C8">
        <f>+'Account Statement 76000_108535'!J34</f>
        <v>20611.21</v>
      </c>
    </row>
    <row r="10" spans="1:7" x14ac:dyDescent="0.2">
      <c r="B10" t="s">
        <v>48</v>
      </c>
      <c r="C10">
        <f>+'Account Statement 76000_108535'!K34</f>
        <v>-8813.52</v>
      </c>
    </row>
    <row r="11" spans="1:7" x14ac:dyDescent="0.2">
      <c r="B11" t="s">
        <v>41</v>
      </c>
      <c r="C11">
        <f>+'Account Statement 76000_108535'!I34</f>
        <v>-127.79</v>
      </c>
    </row>
    <row r="12" spans="1:7" x14ac:dyDescent="0.2">
      <c r="B12" t="s">
        <v>49</v>
      </c>
      <c r="C12">
        <f>+'Account Statement 76000_108535'!L34</f>
        <v>-22000</v>
      </c>
    </row>
    <row r="14" spans="1:7" x14ac:dyDescent="0.2">
      <c r="B14" t="s">
        <v>50</v>
      </c>
      <c r="C14">
        <f>SUM(C2:C13)</f>
        <v>879.60999999999694</v>
      </c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pane ySplit="1" topLeftCell="A25" activePane="bottomLeft" state="frozen"/>
      <selection pane="bottomLeft" activeCell="I34" sqref="I34:L34"/>
    </sheetView>
  </sheetViews>
  <sheetFormatPr defaultRowHeight="12.75" x14ac:dyDescent="0.2"/>
  <cols>
    <col min="1" max="1" width="13.85546875" bestFit="1" customWidth="1"/>
    <col min="2" max="2" width="12.42578125" bestFit="1" customWidth="1"/>
    <col min="3" max="3" width="11.5703125" bestFit="1" customWidth="1"/>
    <col min="4" max="4" width="50.85546875" bestFit="1" customWidth="1"/>
    <col min="5" max="5" width="11.7109375" bestFit="1" customWidth="1"/>
    <col min="6" max="6" width="13.140625" bestFit="1" customWidth="1"/>
  </cols>
  <sheetData>
    <row r="1" spans="1:12" x14ac:dyDescent="0.2">
      <c r="A1" t="s">
        <v>0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H1" t="s">
        <v>40</v>
      </c>
      <c r="I1" t="s">
        <v>41</v>
      </c>
      <c r="J1" t="s">
        <v>42</v>
      </c>
      <c r="K1" t="s">
        <v>43</v>
      </c>
      <c r="L1" t="s">
        <v>44</v>
      </c>
    </row>
    <row r="2" spans="1:12" x14ac:dyDescent="0.2">
      <c r="A2" t="s">
        <v>7</v>
      </c>
      <c r="B2" s="1">
        <v>43560</v>
      </c>
      <c r="C2" s="1">
        <v>43560</v>
      </c>
      <c r="D2" t="s">
        <v>14</v>
      </c>
      <c r="E2">
        <v>226.1</v>
      </c>
      <c r="F2">
        <v>879.61</v>
      </c>
      <c r="H2">
        <f>+E2</f>
        <v>226.1</v>
      </c>
    </row>
    <row r="3" spans="1:12" x14ac:dyDescent="0.2">
      <c r="A3" t="s">
        <v>7</v>
      </c>
      <c r="B3" s="1">
        <v>43557</v>
      </c>
      <c r="C3" s="1">
        <v>43556</v>
      </c>
      <c r="D3" t="s">
        <v>15</v>
      </c>
      <c r="E3">
        <v>-9.64</v>
      </c>
      <c r="F3">
        <v>653.51</v>
      </c>
      <c r="I3">
        <f>+E3</f>
        <v>-9.64</v>
      </c>
    </row>
    <row r="4" spans="1:12" x14ac:dyDescent="0.2">
      <c r="A4" t="s">
        <v>7</v>
      </c>
      <c r="B4" s="1">
        <v>43525</v>
      </c>
      <c r="C4" s="1">
        <v>43525</v>
      </c>
      <c r="D4" t="s">
        <v>16</v>
      </c>
      <c r="E4">
        <v>-9.77</v>
      </c>
      <c r="F4">
        <v>663.15</v>
      </c>
      <c r="I4">
        <f>+E4</f>
        <v>-9.77</v>
      </c>
    </row>
    <row r="5" spans="1:12" x14ac:dyDescent="0.2">
      <c r="A5" t="s">
        <v>7</v>
      </c>
      <c r="B5" s="1">
        <v>43497</v>
      </c>
      <c r="C5" s="1">
        <v>43497</v>
      </c>
      <c r="D5" t="s">
        <v>17</v>
      </c>
      <c r="E5">
        <v>-10.210000000000001</v>
      </c>
      <c r="F5">
        <v>672.92</v>
      </c>
      <c r="I5">
        <f>+E5</f>
        <v>-10.210000000000001</v>
      </c>
    </row>
    <row r="6" spans="1:12" x14ac:dyDescent="0.2">
      <c r="A6" t="s">
        <v>7</v>
      </c>
      <c r="B6" s="1">
        <v>43467</v>
      </c>
      <c r="C6" s="1">
        <v>43467</v>
      </c>
      <c r="D6" t="s">
        <v>18</v>
      </c>
      <c r="E6">
        <v>-9.56</v>
      </c>
      <c r="F6">
        <v>683.13</v>
      </c>
      <c r="I6">
        <f>+E6</f>
        <v>-9.56</v>
      </c>
    </row>
    <row r="7" spans="1:12" x14ac:dyDescent="0.2">
      <c r="A7" t="s">
        <v>7</v>
      </c>
      <c r="B7" s="1">
        <v>43465</v>
      </c>
      <c r="C7" s="1">
        <v>43467</v>
      </c>
      <c r="D7" t="s">
        <v>19</v>
      </c>
      <c r="E7">
        <v>-3.75</v>
      </c>
      <c r="F7">
        <v>692.69</v>
      </c>
      <c r="I7">
        <f>+E7</f>
        <v>-3.75</v>
      </c>
    </row>
    <row r="8" spans="1:12" x14ac:dyDescent="0.2">
      <c r="A8" t="s">
        <v>7</v>
      </c>
      <c r="B8" s="1">
        <v>43454</v>
      </c>
      <c r="C8" s="1">
        <v>43461</v>
      </c>
      <c r="D8" t="s">
        <v>20</v>
      </c>
      <c r="E8">
        <v>5950.18</v>
      </c>
      <c r="F8">
        <v>696.44</v>
      </c>
      <c r="J8">
        <f>+E8</f>
        <v>5950.18</v>
      </c>
    </row>
    <row r="9" spans="1:12" x14ac:dyDescent="0.2">
      <c r="A9" t="s">
        <v>7</v>
      </c>
      <c r="B9" s="1">
        <v>43454</v>
      </c>
      <c r="C9" s="1">
        <v>43458</v>
      </c>
      <c r="D9" t="s">
        <v>21</v>
      </c>
      <c r="E9">
        <v>-5535.53</v>
      </c>
      <c r="F9">
        <v>-5253.74</v>
      </c>
      <c r="K9">
        <f>+E9</f>
        <v>-5535.53</v>
      </c>
    </row>
    <row r="10" spans="1:12" x14ac:dyDescent="0.2">
      <c r="A10" t="s">
        <v>7</v>
      </c>
      <c r="B10" s="1">
        <v>43454</v>
      </c>
      <c r="C10" s="1">
        <v>43458</v>
      </c>
      <c r="D10" t="s">
        <v>22</v>
      </c>
      <c r="E10">
        <v>-3277.99</v>
      </c>
      <c r="F10">
        <v>281.79000000000002</v>
      </c>
      <c r="K10">
        <f>+E10</f>
        <v>-3277.99</v>
      </c>
    </row>
    <row r="11" spans="1:12" x14ac:dyDescent="0.2">
      <c r="A11" t="s">
        <v>7</v>
      </c>
      <c r="B11" s="1">
        <v>43437</v>
      </c>
      <c r="C11" s="1">
        <v>43437</v>
      </c>
      <c r="D11" t="s">
        <v>23</v>
      </c>
      <c r="E11">
        <v>-9.06</v>
      </c>
      <c r="F11">
        <v>3559.78</v>
      </c>
      <c r="I11">
        <f>+E11</f>
        <v>-9.06</v>
      </c>
    </row>
    <row r="12" spans="1:12" x14ac:dyDescent="0.2">
      <c r="A12" t="s">
        <v>7</v>
      </c>
      <c r="B12" s="1">
        <v>43427</v>
      </c>
      <c r="C12" s="1">
        <v>43427</v>
      </c>
      <c r="D12" t="s">
        <v>24</v>
      </c>
      <c r="E12">
        <v>152.15</v>
      </c>
      <c r="F12">
        <v>3568.84</v>
      </c>
      <c r="H12">
        <f>+E12</f>
        <v>152.15</v>
      </c>
    </row>
    <row r="13" spans="1:12" x14ac:dyDescent="0.2">
      <c r="A13" t="s">
        <v>7</v>
      </c>
      <c r="B13" s="1">
        <v>43417</v>
      </c>
      <c r="C13" s="1">
        <v>43417</v>
      </c>
      <c r="D13" t="s">
        <v>25</v>
      </c>
      <c r="E13">
        <v>0.16</v>
      </c>
      <c r="F13">
        <v>3416.69</v>
      </c>
      <c r="H13">
        <f>+E13</f>
        <v>0.16</v>
      </c>
    </row>
    <row r="14" spans="1:12" x14ac:dyDescent="0.2">
      <c r="A14" t="s">
        <v>7</v>
      </c>
      <c r="B14" s="1">
        <v>43405</v>
      </c>
      <c r="C14" s="1">
        <v>43405</v>
      </c>
      <c r="D14" t="s">
        <v>26</v>
      </c>
      <c r="E14">
        <v>-9.25</v>
      </c>
      <c r="F14">
        <v>3416.53</v>
      </c>
      <c r="I14">
        <f>+E14</f>
        <v>-9.25</v>
      </c>
    </row>
    <row r="15" spans="1:12" x14ac:dyDescent="0.2">
      <c r="A15" t="s">
        <v>7</v>
      </c>
      <c r="B15" s="1">
        <v>43395</v>
      </c>
      <c r="C15" s="1">
        <v>43389</v>
      </c>
      <c r="D15" t="s">
        <v>25</v>
      </c>
      <c r="E15">
        <v>731.89</v>
      </c>
      <c r="F15">
        <v>3425.78</v>
      </c>
      <c r="H15">
        <f>+E15</f>
        <v>731.89</v>
      </c>
    </row>
    <row r="16" spans="1:12" x14ac:dyDescent="0.2">
      <c r="A16" t="s">
        <v>7</v>
      </c>
      <c r="B16" s="1">
        <v>43374</v>
      </c>
      <c r="C16" s="1">
        <v>43374</v>
      </c>
      <c r="D16" t="s">
        <v>27</v>
      </c>
      <c r="E16">
        <v>-9.16</v>
      </c>
      <c r="F16">
        <v>2693.89</v>
      </c>
      <c r="I16">
        <f>+E16</f>
        <v>-9.16</v>
      </c>
    </row>
    <row r="17" spans="1:12" x14ac:dyDescent="0.2">
      <c r="A17" t="s">
        <v>7</v>
      </c>
      <c r="B17" s="1">
        <v>43371</v>
      </c>
      <c r="C17" s="1">
        <v>43371</v>
      </c>
      <c r="D17" t="s">
        <v>28</v>
      </c>
      <c r="E17">
        <v>724.92</v>
      </c>
      <c r="F17">
        <v>2703.05</v>
      </c>
      <c r="H17">
        <f>+E17</f>
        <v>724.92</v>
      </c>
    </row>
    <row r="18" spans="1:12" x14ac:dyDescent="0.2">
      <c r="A18" t="s">
        <v>7</v>
      </c>
      <c r="B18" s="1">
        <v>43364</v>
      </c>
      <c r="C18" s="1">
        <v>43364</v>
      </c>
      <c r="D18" t="s">
        <v>29</v>
      </c>
      <c r="E18">
        <v>503.28</v>
      </c>
      <c r="F18">
        <v>1978.13</v>
      </c>
      <c r="H18">
        <f>+E18</f>
        <v>503.28</v>
      </c>
    </row>
    <row r="19" spans="1:12" x14ac:dyDescent="0.2">
      <c r="A19" t="s">
        <v>7</v>
      </c>
      <c r="B19" s="1">
        <v>43346</v>
      </c>
      <c r="C19" s="1">
        <v>43346</v>
      </c>
      <c r="D19" t="s">
        <v>30</v>
      </c>
      <c r="E19">
        <v>-10.15</v>
      </c>
      <c r="F19">
        <v>1474.85</v>
      </c>
      <c r="I19">
        <f>+E19</f>
        <v>-10.15</v>
      </c>
    </row>
    <row r="20" spans="1:12" x14ac:dyDescent="0.2">
      <c r="A20" t="s">
        <v>7</v>
      </c>
      <c r="B20" s="1">
        <v>43336</v>
      </c>
      <c r="C20" s="1">
        <v>43336</v>
      </c>
      <c r="D20" t="s">
        <v>14</v>
      </c>
      <c r="E20">
        <v>219.3</v>
      </c>
      <c r="F20">
        <v>1485</v>
      </c>
      <c r="H20">
        <f>+E20</f>
        <v>219.3</v>
      </c>
    </row>
    <row r="21" spans="1:12" x14ac:dyDescent="0.2">
      <c r="A21" t="s">
        <v>7</v>
      </c>
      <c r="B21" s="1">
        <v>43313</v>
      </c>
      <c r="C21" s="1">
        <v>43313</v>
      </c>
      <c r="D21" t="s">
        <v>31</v>
      </c>
      <c r="E21">
        <v>-10.5</v>
      </c>
      <c r="F21">
        <v>1265.7</v>
      </c>
      <c r="I21">
        <f>+E21</f>
        <v>-10.5</v>
      </c>
    </row>
    <row r="22" spans="1:12" x14ac:dyDescent="0.2">
      <c r="A22" t="s">
        <v>7</v>
      </c>
      <c r="B22" s="1">
        <v>43290</v>
      </c>
      <c r="C22" s="1">
        <v>43290</v>
      </c>
      <c r="D22" t="s">
        <v>32</v>
      </c>
      <c r="E22">
        <v>0.91</v>
      </c>
      <c r="F22">
        <v>1276.2</v>
      </c>
      <c r="H22">
        <f>+E22</f>
        <v>0.91</v>
      </c>
    </row>
    <row r="23" spans="1:12" x14ac:dyDescent="0.2">
      <c r="A23" t="s">
        <v>7</v>
      </c>
      <c r="B23" s="1">
        <v>43283</v>
      </c>
      <c r="C23" s="1">
        <v>43283</v>
      </c>
      <c r="D23" t="s">
        <v>33</v>
      </c>
      <c r="E23">
        <v>-10.41</v>
      </c>
      <c r="F23">
        <v>1275.29</v>
      </c>
      <c r="I23">
        <f>+E23</f>
        <v>-10.41</v>
      </c>
    </row>
    <row r="24" spans="1:12" x14ac:dyDescent="0.2">
      <c r="A24" t="s">
        <v>7</v>
      </c>
      <c r="B24" s="1">
        <v>43273</v>
      </c>
      <c r="C24" s="1">
        <v>43273</v>
      </c>
      <c r="D24" t="s">
        <v>24</v>
      </c>
      <c r="E24">
        <v>302.22000000000003</v>
      </c>
      <c r="F24">
        <v>1285.7</v>
      </c>
      <c r="H24">
        <f>+E24</f>
        <v>302.22000000000003</v>
      </c>
    </row>
    <row r="25" spans="1:12" x14ac:dyDescent="0.2">
      <c r="A25" t="s">
        <v>7</v>
      </c>
      <c r="B25" s="1">
        <v>43252</v>
      </c>
      <c r="C25" s="1">
        <v>43252</v>
      </c>
      <c r="D25" t="s">
        <v>34</v>
      </c>
      <c r="E25">
        <v>-13.36</v>
      </c>
      <c r="F25">
        <v>983.48</v>
      </c>
      <c r="I25">
        <f>+E25</f>
        <v>-13.36</v>
      </c>
    </row>
    <row r="26" spans="1:12" x14ac:dyDescent="0.2">
      <c r="A26" t="s">
        <v>7</v>
      </c>
      <c r="B26" s="1">
        <v>43241</v>
      </c>
      <c r="C26" s="1">
        <v>43242</v>
      </c>
      <c r="D26" t="s">
        <v>35</v>
      </c>
      <c r="E26">
        <v>-22000</v>
      </c>
      <c r="F26">
        <v>996.84</v>
      </c>
      <c r="L26">
        <f>+E26</f>
        <v>-22000</v>
      </c>
    </row>
    <row r="27" spans="1:12" x14ac:dyDescent="0.2">
      <c r="A27" t="s">
        <v>7</v>
      </c>
      <c r="B27" s="1">
        <v>43238</v>
      </c>
      <c r="C27" s="1">
        <v>43242</v>
      </c>
      <c r="D27" t="s">
        <v>36</v>
      </c>
      <c r="E27">
        <v>4887.01</v>
      </c>
      <c r="F27">
        <v>22996.84</v>
      </c>
      <c r="J27">
        <f>+E27</f>
        <v>4887.01</v>
      </c>
    </row>
    <row r="28" spans="1:12" x14ac:dyDescent="0.2">
      <c r="A28" t="s">
        <v>7</v>
      </c>
      <c r="B28" s="1">
        <v>43238</v>
      </c>
      <c r="C28" s="1">
        <v>43242</v>
      </c>
      <c r="D28" t="s">
        <v>37</v>
      </c>
      <c r="E28">
        <v>4887.01</v>
      </c>
      <c r="F28">
        <v>18109.830000000002</v>
      </c>
      <c r="J28">
        <f>+E28</f>
        <v>4887.01</v>
      </c>
    </row>
    <row r="29" spans="1:12" x14ac:dyDescent="0.2">
      <c r="A29" t="s">
        <v>7</v>
      </c>
      <c r="B29" s="1">
        <v>43238</v>
      </c>
      <c r="C29" s="1">
        <v>43242</v>
      </c>
      <c r="D29" t="s">
        <v>38</v>
      </c>
      <c r="E29">
        <v>4887.01</v>
      </c>
      <c r="F29">
        <v>13222.82</v>
      </c>
      <c r="J29">
        <f>+E29</f>
        <v>4887.01</v>
      </c>
    </row>
    <row r="30" spans="1:12" x14ac:dyDescent="0.2">
      <c r="A30" t="s">
        <v>7</v>
      </c>
      <c r="B30" s="1">
        <v>43221</v>
      </c>
      <c r="C30" s="1">
        <v>43221</v>
      </c>
      <c r="D30" t="s">
        <v>39</v>
      </c>
      <c r="E30">
        <v>-12.97</v>
      </c>
      <c r="F30">
        <v>8335.81</v>
      </c>
      <c r="I30">
        <f>+E30</f>
        <v>-12.97</v>
      </c>
    </row>
    <row r="31" spans="1:12" x14ac:dyDescent="0.2">
      <c r="A31" t="s">
        <v>7</v>
      </c>
      <c r="B31" s="1">
        <v>43220</v>
      </c>
      <c r="C31" s="1">
        <v>43220</v>
      </c>
      <c r="D31" t="s">
        <v>32</v>
      </c>
      <c r="E31">
        <v>449.25</v>
      </c>
      <c r="F31">
        <v>8348.7800000000007</v>
      </c>
      <c r="H31">
        <f>+E31</f>
        <v>449.25</v>
      </c>
    </row>
    <row r="32" spans="1:12" x14ac:dyDescent="0.2">
      <c r="A32" t="s">
        <v>7</v>
      </c>
      <c r="B32" s="1">
        <v>43203</v>
      </c>
      <c r="C32" s="1">
        <v>43196</v>
      </c>
      <c r="D32" t="s">
        <v>28</v>
      </c>
      <c r="E32">
        <v>2655.12</v>
      </c>
      <c r="F32">
        <v>7899.53</v>
      </c>
      <c r="H32">
        <f>+E32</f>
        <v>2655.12</v>
      </c>
    </row>
    <row r="34" spans="8:12" x14ac:dyDescent="0.2">
      <c r="H34">
        <f>SUM(H2:H33)</f>
        <v>5965.3</v>
      </c>
      <c r="I34">
        <f t="shared" ref="I34:L34" si="0">SUM(I2:I33)</f>
        <v>-127.79</v>
      </c>
      <c r="J34">
        <f t="shared" si="0"/>
        <v>20611.21</v>
      </c>
      <c r="K34">
        <f t="shared" si="0"/>
        <v>-8813.52</v>
      </c>
      <c r="L34">
        <f t="shared" si="0"/>
        <v>-22000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Account Summary</vt:lpstr>
      <vt:lpstr>Account Statement 76000_108535</vt:lpstr>
      <vt:lpstr>'Account Summary'!Print_Area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SvcLveOASCR</dc:creator>
  <cp:lastModifiedBy>Mike</cp:lastModifiedBy>
  <cp:lastPrinted>2019-05-06T17:47:15Z</cp:lastPrinted>
  <dcterms:created xsi:type="dcterms:W3CDTF">2019-05-06T17:38:12Z</dcterms:created>
  <dcterms:modified xsi:type="dcterms:W3CDTF">2019-05-06T17:47:20Z</dcterms:modified>
</cp:coreProperties>
</file>