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  <sheet state="visible" name="aib" sheetId="2" r:id="rId5"/>
  </sheets>
  <definedNames/>
  <calcPr/>
  <extLst>
    <ext uri="GoogleSheetsCustomDataVersion1">
      <go:sheetsCustomData xmlns:go="http://customooxmlschemas.google.com/" r:id="rId6" roundtripDataSignature="AMtx7mi3qH9LLfuWmKev95jbvLpJNnLbEQ=="/>
    </ext>
  </extLst>
</workbook>
</file>

<file path=xl/sharedStrings.xml><?xml version="1.0" encoding="utf-8"?>
<sst xmlns="http://schemas.openxmlformats.org/spreadsheetml/2006/main" count="172" uniqueCount="109">
  <si>
    <t>RETURN YEAR ENDING:</t>
  </si>
  <si>
    <t>Asset</t>
  </si>
  <si>
    <t>Connected?</t>
  </si>
  <si>
    <t>Valuation</t>
  </si>
  <si>
    <t>Valuation previous return</t>
  </si>
  <si>
    <t xml:space="preserve">acquired </t>
  </si>
  <si>
    <t>Date acquired</t>
  </si>
  <si>
    <t>disposed</t>
  </si>
  <si>
    <t>Date disposed of</t>
  </si>
  <si>
    <t>income</t>
  </si>
  <si>
    <t>Scheme Name</t>
  </si>
  <si>
    <t>Matlock Ford Directors Pension Scheme</t>
  </si>
  <si>
    <t xml:space="preserve">cash at bank </t>
  </si>
  <si>
    <t>PSTR</t>
  </si>
  <si>
    <t>00804072RA</t>
  </si>
  <si>
    <t xml:space="preserve">Old Mutual </t>
  </si>
  <si>
    <t>N</t>
  </si>
  <si>
    <t>Principle Employer / Admin</t>
  </si>
  <si>
    <t>Trustee</t>
  </si>
  <si>
    <t xml:space="preserve">Tulip Shares </t>
  </si>
  <si>
    <t>0.993 per share, 144,000 shares held, value as at 07 Feb 2019</t>
  </si>
  <si>
    <t>Admin ID:</t>
  </si>
  <si>
    <t>GG</t>
  </si>
  <si>
    <t>83 50 01 81 60 70</t>
  </si>
  <si>
    <t>Pass</t>
  </si>
  <si>
    <t>pension123</t>
  </si>
  <si>
    <t>Transfers in</t>
  </si>
  <si>
    <t xml:space="preserve">Connected </t>
  </si>
  <si>
    <t xml:space="preserve">UnConnected </t>
  </si>
  <si>
    <t>Contributions</t>
  </si>
  <si>
    <t>Cash total</t>
  </si>
  <si>
    <t>Total contributions &amp; transfers:</t>
  </si>
  <si>
    <t>Totals</t>
  </si>
  <si>
    <t>% fund split</t>
  </si>
  <si>
    <t>IN</t>
  </si>
  <si>
    <t>Fees</t>
  </si>
  <si>
    <t>PCLS Payment</t>
  </si>
  <si>
    <t>Employer Contributions</t>
  </si>
  <si>
    <t>April</t>
  </si>
  <si>
    <t>Member Contributions</t>
  </si>
  <si>
    <t xml:space="preserve">May </t>
  </si>
  <si>
    <t>Third Party Contributions</t>
  </si>
  <si>
    <t>June</t>
  </si>
  <si>
    <t>Old Mut Val. 05 JAN 2020</t>
  </si>
  <si>
    <t>Relief at Source Payments</t>
  </si>
  <si>
    <t>July</t>
  </si>
  <si>
    <t>(used in v tiger)</t>
  </si>
  <si>
    <t>Transfers In</t>
  </si>
  <si>
    <t>August</t>
  </si>
  <si>
    <t>Old Mut Val. 5 JULY 2020</t>
  </si>
  <si>
    <t>Capital Sums Borrowed</t>
  </si>
  <si>
    <t>September</t>
  </si>
  <si>
    <t>Loan repayments In (Capital Only)</t>
  </si>
  <si>
    <t>October</t>
  </si>
  <si>
    <t>OUT</t>
  </si>
  <si>
    <t>November</t>
  </si>
  <si>
    <t>Transfer Out</t>
  </si>
  <si>
    <t>December</t>
  </si>
  <si>
    <t>Lump Sum Payments</t>
  </si>
  <si>
    <t>January</t>
  </si>
  <si>
    <t>Lump Sum Death Payments</t>
  </si>
  <si>
    <t>February</t>
  </si>
  <si>
    <t>Annuity Purchase</t>
  </si>
  <si>
    <t>March</t>
  </si>
  <si>
    <t>Repayment of borrowing</t>
  </si>
  <si>
    <t>Other?</t>
  </si>
  <si>
    <t>Aggregate of payments</t>
  </si>
  <si>
    <t>Scheme Value</t>
  </si>
  <si>
    <t>000074000MATLOCKFORD</t>
  </si>
  <si>
    <t>VIR11223320012265</t>
  </si>
  <si>
    <t>GBP</t>
  </si>
  <si>
    <t>WDG</t>
  </si>
  <si>
    <t>000277537A</t>
  </si>
  <si>
    <t>OLD MUTUAL WEALTH 1003504904</t>
  </si>
  <si>
    <t>DPG</t>
  </si>
  <si>
    <t>000277536A</t>
  </si>
  <si>
    <t>OLD MUTUAL WEALTH OMW100350490</t>
  </si>
  <si>
    <t>16/04/2019</t>
  </si>
  <si>
    <t>29/03/2019</t>
  </si>
  <si>
    <t>000277827A</t>
  </si>
  <si>
    <t>HMRC ENQUIRY</t>
  </si>
  <si>
    <t>30/04/2019</t>
  </si>
  <si>
    <t>000280138A</t>
  </si>
  <si>
    <t>PCLS Payment to Andrew Green</t>
  </si>
  <si>
    <t>15/05/2019</t>
  </si>
  <si>
    <t>000281973A</t>
  </si>
  <si>
    <t>HMRC Enquiry Fee Refund</t>
  </si>
  <si>
    <t>28/06/2019</t>
  </si>
  <si>
    <t>000288127A</t>
  </si>
  <si>
    <t>PP Quarterly Admin Fee</t>
  </si>
  <si>
    <t>13/08/2019</t>
  </si>
  <si>
    <t>000293792A</t>
  </si>
  <si>
    <t>RF GREEN E-ER CONTR J and A Gr</t>
  </si>
  <si>
    <t>000293793A</t>
  </si>
  <si>
    <t>14/08/2019</t>
  </si>
  <si>
    <t>000293895A</t>
  </si>
  <si>
    <t>TPR Fee</t>
  </si>
  <si>
    <t>000293891A</t>
  </si>
  <si>
    <t>PCLS Andrew Green</t>
  </si>
  <si>
    <t>23/09/2019</t>
  </si>
  <si>
    <t>000298851A</t>
  </si>
  <si>
    <t>PP Fee INV-7125 Trustee Resolu</t>
  </si>
  <si>
    <t>27/09/2019</t>
  </si>
  <si>
    <t>000299550A</t>
  </si>
  <si>
    <t>20/12/2019</t>
  </si>
  <si>
    <t>000316982A</t>
  </si>
  <si>
    <t>30/03/2020</t>
  </si>
  <si>
    <t>000330390A</t>
  </si>
  <si>
    <t>PP Quarterly Admn Fee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</si>
</sst>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9">
    <numFmt numFmtId="164" formatCode="D/M/YYYY"/>
    <numFmt numFmtId="165" formatCode="&quot;£&quot;#,##0.00"/>
    <numFmt numFmtId="166" formatCode="dd/mm/yy"/>
    <numFmt numFmtId="167" formatCode="_-&quot;£&quot;* #,##0.00_-;\-&quot;£&quot;* #,##0.00_-;_-&quot;£&quot;* &quot;-&quot;??_-;_-@"/>
    <numFmt numFmtId="168" formatCode="dd/mm/yyyy"/>
    <numFmt numFmtId="169" formatCode="mm/dd/yyyy"/>
    <numFmt numFmtId="170" formatCode="m/yyyy"/>
    <numFmt numFmtId="171" formatCode="[$£-809]#,##0.00"/>
    <numFmt numFmtId="172" formatCode="_-[$£-809]* #,##0.00_-;\-[$£-809]* #,##0.00_-;_-[$£-809]* &quot;-&quot;??_-;_-@"/>
  </numFmts>
  <fonts count="14">
    <font>
      <sz val="10.0"/>
      <color rgb="FF000000"/>
      <name val="Arial"/>
    </font>
    <font>
      <b/>
      <u/>
      <sz val="11.0"/>
      <color rgb="FF000000"/>
      <name val="Calibri"/>
    </font>
    <font>
      <b/>
      <u/>
      <sz val="11.0"/>
      <color rgb="FF000000"/>
      <name val="Calibri"/>
    </font>
    <font>
      <sz val="11.0"/>
      <color rgb="FF000000"/>
      <name val="Calibri"/>
    </font>
    <font>
      <color theme="1"/>
      <name val="Arial"/>
    </font>
    <font>
      <b/>
      <sz val="11.0"/>
      <color rgb="FF000000"/>
      <name val="Calibri"/>
    </font>
    <font>
      <sz val="11.0"/>
      <color theme="1"/>
      <name val="Calibri"/>
    </font>
    <font>
      <sz val="11.0"/>
      <name val="Calibri"/>
    </font>
    <font>
      <i/>
      <sz val="11.0"/>
      <color rgb="FF000000"/>
      <name val="Calibri"/>
    </font>
    <font>
      <b/>
      <sz val="11.0"/>
      <color theme="1"/>
      <name val="Calibri"/>
    </font>
    <font>
      <color rgb="FF000000"/>
      <name val="Roboto"/>
    </font>
    <font>
      <i/>
      <sz val="11.0"/>
      <color rgb="FFFF0000"/>
      <name val="Calibri"/>
    </font>
    <font>
      <sz val="11.0"/>
      <color rgb="FFFF0000"/>
      <name val="Calibri"/>
    </font>
    <font>
      <b/>
      <sz val="11.0"/>
      <color rgb="FFFF0000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66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vertical="bottom"/>
    </xf>
    <xf borderId="0" fillId="0" fontId="2" numFmtId="164" xfId="0" applyAlignment="1" applyFont="1" applyNumberFormat="1">
      <alignment horizontal="center" vertical="bottom"/>
    </xf>
    <xf borderId="1" fillId="0" fontId="3" numFmtId="0" xfId="0" applyAlignment="1" applyBorder="1" applyFont="1">
      <alignment horizontal="center" vertical="bottom"/>
    </xf>
    <xf borderId="0" fillId="0" fontId="4" numFmtId="0" xfId="0" applyAlignment="1" applyFont="1">
      <alignment vertical="bottom"/>
    </xf>
    <xf borderId="0" fillId="0" fontId="5" numFmtId="0" xfId="0" applyAlignment="1" applyFont="1">
      <alignment horizontal="center" vertical="bottom"/>
    </xf>
    <xf borderId="0" fillId="0" fontId="5" numFmtId="165" xfId="0" applyAlignment="1" applyFont="1" applyNumberFormat="1">
      <alignment horizontal="center" readingOrder="0" vertical="bottom"/>
    </xf>
    <xf borderId="1" fillId="0" fontId="6" numFmtId="165" xfId="0" applyAlignment="1" applyBorder="1" applyFont="1" applyNumberFormat="1">
      <alignment horizontal="center" vertical="bottom"/>
    </xf>
    <xf borderId="1" fillId="0" fontId="6" numFmtId="165" xfId="0" applyAlignment="1" applyBorder="1" applyFont="1" applyNumberFormat="1">
      <alignment horizontal="center" readingOrder="0" vertical="bottom"/>
    </xf>
    <xf borderId="1" fillId="0" fontId="6" numFmtId="166" xfId="0" applyAlignment="1" applyBorder="1" applyFont="1" applyNumberFormat="1">
      <alignment horizontal="center" vertical="bottom"/>
    </xf>
    <xf borderId="1" fillId="2" fontId="6" numFmtId="167" xfId="0" applyAlignment="1" applyBorder="1" applyFill="1" applyFont="1" applyNumberFormat="1">
      <alignment horizontal="center" vertical="bottom"/>
    </xf>
    <xf borderId="1" fillId="0" fontId="6" numFmtId="167" xfId="0" applyAlignment="1" applyBorder="1" applyFont="1" applyNumberFormat="1">
      <alignment horizontal="center" vertical="bottom"/>
    </xf>
    <xf borderId="0" fillId="0" fontId="6" numFmtId="0" xfId="0" applyAlignment="1" applyFont="1">
      <alignment horizontal="center" vertical="bottom"/>
    </xf>
    <xf borderId="1" fillId="0" fontId="6" numFmtId="0" xfId="0" applyAlignment="1" applyBorder="1" applyFont="1">
      <alignment horizontal="center" vertical="bottom"/>
    </xf>
    <xf borderId="1" fillId="0" fontId="7" numFmtId="165" xfId="0" applyAlignment="1" applyBorder="1" applyFont="1" applyNumberFormat="1">
      <alignment horizontal="center" vertical="bottom"/>
    </xf>
    <xf borderId="1" fillId="0" fontId="6" numFmtId="168" xfId="0" applyAlignment="1" applyBorder="1" applyFont="1" applyNumberFormat="1">
      <alignment horizontal="center" vertical="bottom"/>
    </xf>
    <xf borderId="1" fillId="0" fontId="6" numFmtId="167" xfId="0" applyAlignment="1" applyBorder="1" applyFont="1" applyNumberFormat="1">
      <alignment horizontal="center" readingOrder="0" vertical="bottom"/>
    </xf>
    <xf borderId="0" fillId="0" fontId="3" numFmtId="169" xfId="0" applyAlignment="1" applyFont="1" applyNumberFormat="1">
      <alignment horizontal="right" readingOrder="0" shrinkToFit="0" vertical="bottom" wrapText="0"/>
    </xf>
    <xf borderId="0" fillId="0" fontId="5" numFmtId="165" xfId="0" applyAlignment="1" applyFont="1" applyNumberFormat="1">
      <alignment horizontal="center" readingOrder="0" shrinkToFit="0" vertical="bottom" wrapText="1"/>
    </xf>
    <xf borderId="1" fillId="0" fontId="6" numFmtId="170" xfId="0" applyAlignment="1" applyBorder="1" applyFont="1" applyNumberFormat="1">
      <alignment horizontal="center" vertical="bottom"/>
    </xf>
    <xf borderId="1" fillId="0" fontId="6" numFmtId="0" xfId="0" applyAlignment="1" applyBorder="1" applyFont="1">
      <alignment shrinkToFit="0" vertical="bottom" wrapText="0"/>
    </xf>
    <xf borderId="1" fillId="0" fontId="6" numFmtId="0" xfId="0" applyAlignment="1" applyBorder="1" applyFont="1">
      <alignment vertical="bottom"/>
    </xf>
    <xf borderId="0" fillId="0" fontId="6" numFmtId="0" xfId="0" applyAlignment="1" applyFont="1">
      <alignment vertical="bottom"/>
    </xf>
    <xf borderId="0" fillId="0" fontId="5" numFmtId="165" xfId="0" applyAlignment="1" applyFont="1" applyNumberFormat="1">
      <alignment horizontal="center" vertical="bottom"/>
    </xf>
    <xf borderId="1" fillId="2" fontId="6" numFmtId="0" xfId="0" applyAlignment="1" applyBorder="1" applyFont="1">
      <alignment horizontal="center" vertical="bottom"/>
    </xf>
    <xf borderId="0" fillId="0" fontId="6" numFmtId="165" xfId="0" applyAlignment="1" applyFont="1" applyNumberFormat="1">
      <alignment horizontal="center" vertical="bottom"/>
    </xf>
    <xf borderId="0" fillId="2" fontId="6" numFmtId="0" xfId="0" applyAlignment="1" applyFont="1">
      <alignment horizontal="center" readingOrder="0" vertical="bottom"/>
    </xf>
    <xf borderId="0" fillId="2" fontId="6" numFmtId="165" xfId="0" applyAlignment="1" applyFont="1" applyNumberFormat="1">
      <alignment horizontal="center" readingOrder="0" vertical="top"/>
    </xf>
    <xf borderId="1" fillId="0" fontId="6" numFmtId="164" xfId="0" applyAlignment="1" applyBorder="1" applyFont="1" applyNumberFormat="1">
      <alignment horizontal="center" vertical="bottom"/>
    </xf>
    <xf borderId="1" fillId="0" fontId="5" numFmtId="0" xfId="0" applyAlignment="1" applyBorder="1" applyFont="1">
      <alignment horizontal="center" shrinkToFit="0" vertical="bottom" wrapText="1"/>
    </xf>
    <xf borderId="0" fillId="0" fontId="6" numFmtId="171" xfId="0" applyAlignment="1" applyFont="1" applyNumberFormat="1">
      <alignment horizontal="center" vertical="bottom"/>
    </xf>
    <xf borderId="1" fillId="0" fontId="5" numFmtId="0" xfId="0" applyAlignment="1" applyBorder="1" applyFont="1">
      <alignment horizontal="center" vertical="bottom"/>
    </xf>
    <xf borderId="0" fillId="0" fontId="5" numFmtId="0" xfId="0" applyAlignment="1" applyFont="1">
      <alignment horizontal="center" shrinkToFit="0" vertical="bottom" wrapText="0"/>
    </xf>
    <xf borderId="0" fillId="0" fontId="6" numFmtId="10" xfId="0" applyAlignment="1" applyFont="1" applyNumberFormat="1">
      <alignment horizontal="center" vertical="bottom"/>
    </xf>
    <xf borderId="0" fillId="0" fontId="6" numFmtId="164" xfId="0" applyAlignment="1" applyFont="1" applyNumberFormat="1">
      <alignment horizontal="center" vertical="bottom"/>
    </xf>
    <xf borderId="0" fillId="0" fontId="3" numFmtId="0" xfId="0" applyAlignment="1" applyFont="1">
      <alignment horizontal="center" shrinkToFit="0" vertical="bottom" wrapText="1"/>
    </xf>
    <xf borderId="0" fillId="2" fontId="3" numFmtId="0" xfId="0" applyAlignment="1" applyFont="1">
      <alignment horizontal="center" readingOrder="0" shrinkToFit="0" vertical="bottom" wrapText="1"/>
    </xf>
    <xf borderId="0" fillId="0" fontId="6" numFmtId="0" xfId="0" applyAlignment="1" applyFont="1">
      <alignment horizontal="center" readingOrder="0" shrinkToFit="0" vertical="bottom" wrapText="1"/>
    </xf>
    <xf borderId="0" fillId="0" fontId="6" numFmtId="172" xfId="0" applyAlignment="1" applyFont="1" applyNumberFormat="1">
      <alignment horizontal="center" readingOrder="0" shrinkToFit="0" vertical="bottom" wrapText="1"/>
    </xf>
    <xf borderId="0" fillId="0" fontId="8" numFmtId="0" xfId="0" applyAlignment="1" applyFont="1">
      <alignment readingOrder="0" shrinkToFit="0" vertical="bottom" wrapText="0"/>
    </xf>
    <xf borderId="0" fillId="0" fontId="8" numFmtId="4" xfId="0" applyAlignment="1" applyFont="1" applyNumberFormat="1">
      <alignment horizontal="right" readingOrder="0" shrinkToFit="0" vertical="bottom" wrapText="0"/>
    </xf>
    <xf borderId="0" fillId="0" fontId="9" numFmtId="0" xfId="0" applyAlignment="1" applyFont="1">
      <alignment horizontal="center" readingOrder="0" vertical="bottom"/>
    </xf>
    <xf borderId="0" fillId="0" fontId="3" numFmtId="0" xfId="0" applyAlignment="1" applyFont="1">
      <alignment horizontal="center" vertical="bottom"/>
    </xf>
    <xf borderId="0" fillId="0" fontId="6" numFmtId="165" xfId="0" applyAlignment="1" applyFont="1" applyNumberFormat="1">
      <alignment horizontal="center" readingOrder="0" vertical="bottom"/>
    </xf>
    <xf borderId="0" fillId="2" fontId="10" numFmtId="172" xfId="0" applyAlignment="1" applyFont="1" applyNumberFormat="1">
      <alignment readingOrder="0"/>
    </xf>
    <xf borderId="0" fillId="0" fontId="6" numFmtId="172" xfId="0" applyAlignment="1" applyFont="1" applyNumberFormat="1">
      <alignment horizontal="center" readingOrder="0" vertical="bottom"/>
    </xf>
    <xf borderId="0" fillId="0" fontId="11" numFmtId="0" xfId="0" applyAlignment="1" applyFont="1">
      <alignment readingOrder="0" shrinkToFit="0" vertical="bottom" wrapText="0"/>
    </xf>
    <xf borderId="0" fillId="0" fontId="11" numFmtId="4" xfId="0" applyAlignment="1" applyFont="1" applyNumberFormat="1">
      <alignment horizontal="right" readingOrder="0" shrinkToFit="0" vertical="bottom" wrapText="0"/>
    </xf>
    <xf borderId="0" fillId="0" fontId="12" numFmtId="4" xfId="0" applyAlignment="1" applyFont="1" applyNumberFormat="1">
      <alignment horizontal="center" readingOrder="0" vertical="bottom"/>
    </xf>
    <xf borderId="0" fillId="0" fontId="6" numFmtId="172" xfId="0" applyAlignment="1" applyFont="1" applyNumberFormat="1">
      <alignment horizontal="center" vertical="bottom"/>
    </xf>
    <xf borderId="0" fillId="0" fontId="13" numFmtId="0" xfId="0" applyAlignment="1" applyFont="1">
      <alignment horizontal="center" vertical="bottom"/>
    </xf>
    <xf borderId="0" fillId="0" fontId="13" numFmtId="4" xfId="0" applyAlignment="1" applyFont="1" applyNumberFormat="1">
      <alignment horizontal="center" vertical="bottom"/>
    </xf>
    <xf borderId="0" fillId="0" fontId="13" numFmtId="4" xfId="0" applyAlignment="1" applyFont="1" applyNumberFormat="1">
      <alignment horizontal="center" readingOrder="0" vertical="bottom"/>
    </xf>
    <xf borderId="0" fillId="0" fontId="9" numFmtId="0" xfId="0" applyAlignment="1" applyFont="1">
      <alignment horizontal="center" vertical="bottom"/>
    </xf>
    <xf borderId="0" fillId="0" fontId="9" numFmtId="172" xfId="0" applyAlignment="1" applyFont="1" applyNumberFormat="1">
      <alignment horizontal="center" vertical="bottom"/>
    </xf>
    <xf borderId="0" fillId="0" fontId="13" numFmtId="0" xfId="0" applyAlignment="1" applyFont="1">
      <alignment horizontal="center" readingOrder="0" vertical="bottom"/>
    </xf>
    <xf borderId="0" fillId="0" fontId="3" numFmtId="0" xfId="0" applyAlignment="1" applyFont="1">
      <alignment horizontal="right" readingOrder="0" shrinkToFit="0" vertical="bottom" wrapText="0"/>
    </xf>
    <xf borderId="0" fillId="2" fontId="3" numFmtId="165" xfId="0" applyAlignment="1" applyFont="1" applyNumberFormat="1">
      <alignment horizontal="center" vertical="bottom"/>
    </xf>
    <xf borderId="0" fillId="0" fontId="5" numFmtId="172" xfId="0" applyAlignment="1" applyFont="1" applyNumberFormat="1">
      <alignment horizontal="center" vertical="bottom"/>
    </xf>
    <xf borderId="0" fillId="0" fontId="6" numFmtId="0" xfId="0" applyAlignment="1" applyFont="1">
      <alignment horizontal="center"/>
    </xf>
    <xf borderId="0" fillId="0" fontId="3" numFmtId="0" xfId="0" applyAlignment="1" applyFont="1">
      <alignment readingOrder="0" shrinkToFit="0" vertical="bottom" wrapText="0"/>
    </xf>
    <xf borderId="0" fillId="0" fontId="3" numFmtId="4" xfId="0" applyAlignment="1" applyFont="1" applyNumberFormat="1">
      <alignment horizontal="right" readingOrder="0" shrinkToFit="0" vertical="bottom" wrapText="0"/>
    </xf>
    <xf borderId="0" fillId="2" fontId="3" numFmtId="4" xfId="0" applyAlignment="1" applyFont="1" applyNumberFormat="1">
      <alignment horizontal="right" readingOrder="0" shrinkToFit="0" vertical="bottom" wrapText="0"/>
    </xf>
    <xf borderId="0" fillId="0" fontId="3" numFmtId="0" xfId="0" applyAlignment="1" applyFont="1">
      <alignment shrinkToFit="0" vertical="bottom" wrapText="0"/>
    </xf>
    <xf borderId="0" fillId="0" fontId="3" numFmtId="0" xfId="0" applyAlignment="1" applyFont="1">
      <alignment horizontal="center" readingOrder="0" shrinkToFit="0" vertical="bottom" wrapText="0"/>
    </xf>
    <xf borderId="0" fillId="2" fontId="3" numFmtId="0" xfId="0" applyAlignment="1" applyFont="1">
      <alignment horizontal="right" readingOrder="0"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1" max="1" width="26.57"/>
    <col customWidth="1" min="2" max="2" width="32.57"/>
    <col customWidth="1" min="3" max="5" width="14.43"/>
    <col customWidth="1" min="6" max="6" width="20.29"/>
  </cols>
  <sheetData>
    <row r="1" ht="15.75" customHeight="1">
      <c r="A1" s="1" t="s">
        <v>0</v>
      </c>
      <c r="B1" s="2">
        <v>43927.0</v>
      </c>
      <c r="C1" s="3" t="s">
        <v>1</v>
      </c>
      <c r="D1" s="3" t="s">
        <v>2</v>
      </c>
      <c r="E1" s="3" t="s">
        <v>3</v>
      </c>
      <c r="F1" s="3" t="s">
        <v>4</v>
      </c>
      <c r="G1" s="3" t="s">
        <v>5</v>
      </c>
      <c r="H1" s="3" t="s">
        <v>6</v>
      </c>
      <c r="I1" s="3" t="s">
        <v>7</v>
      </c>
      <c r="J1" s="3" t="s">
        <v>8</v>
      </c>
      <c r="K1" s="3" t="s">
        <v>9</v>
      </c>
      <c r="L1" s="4"/>
    </row>
    <row r="2" ht="15.75" customHeight="1">
      <c r="A2" s="5" t="s">
        <v>10</v>
      </c>
      <c r="B2" s="6" t="s">
        <v>11</v>
      </c>
      <c r="C2" s="3" t="s">
        <v>12</v>
      </c>
      <c r="D2" s="7"/>
      <c r="E2" s="8">
        <v>5241.0</v>
      </c>
      <c r="F2" s="8">
        <v>2060.0</v>
      </c>
      <c r="G2" s="7"/>
      <c r="H2" s="9"/>
      <c r="I2" s="10"/>
      <c r="J2" s="9"/>
      <c r="K2" s="11"/>
      <c r="L2" s="12"/>
    </row>
    <row r="3" ht="15.75" customHeight="1">
      <c r="A3" s="5" t="s">
        <v>13</v>
      </c>
      <c r="B3" s="6" t="s">
        <v>14</v>
      </c>
      <c r="C3" s="13" t="s">
        <v>15</v>
      </c>
      <c r="D3" s="8" t="s">
        <v>16</v>
      </c>
      <c r="E3" s="14">
        <v>713363.12</v>
      </c>
      <c r="F3" s="7">
        <v>716693.86</v>
      </c>
      <c r="G3" s="7"/>
      <c r="H3" s="15"/>
      <c r="I3" s="16">
        <f>aib!L1+aib!L2+aib!L8</f>
        <v>45000</v>
      </c>
      <c r="J3" s="17">
        <v>43742.0</v>
      </c>
      <c r="K3" s="16"/>
      <c r="L3" s="12"/>
    </row>
    <row r="4" ht="15.75" customHeight="1">
      <c r="A4" s="5" t="s">
        <v>17</v>
      </c>
      <c r="B4" s="18" t="s">
        <v>18</v>
      </c>
      <c r="C4" s="13" t="s">
        <v>19</v>
      </c>
      <c r="D4" s="8" t="s">
        <v>16</v>
      </c>
      <c r="E4" s="7">
        <v>142992.0</v>
      </c>
      <c r="F4" s="7">
        <v>142992.0</v>
      </c>
      <c r="G4" s="7"/>
      <c r="H4" s="15"/>
      <c r="I4" s="11"/>
      <c r="J4" s="19"/>
      <c r="K4" s="11"/>
      <c r="L4" s="20" t="s">
        <v>20</v>
      </c>
      <c r="M4" s="21"/>
      <c r="N4" s="21"/>
      <c r="O4" s="22"/>
    </row>
    <row r="5" ht="15.75" customHeight="1">
      <c r="A5" s="5" t="s">
        <v>21</v>
      </c>
      <c r="B5" s="23"/>
      <c r="C5" s="24"/>
      <c r="D5" s="7"/>
      <c r="E5" s="7"/>
      <c r="F5" s="7"/>
      <c r="G5" s="7"/>
      <c r="H5" s="15"/>
      <c r="I5" s="11"/>
      <c r="J5" s="11"/>
      <c r="K5" s="11"/>
      <c r="L5" s="12"/>
    </row>
    <row r="6" ht="15.75" customHeight="1">
      <c r="A6" s="5"/>
      <c r="B6" s="25"/>
      <c r="C6" s="3"/>
      <c r="D6" s="7"/>
      <c r="E6" s="7"/>
      <c r="F6" s="7"/>
      <c r="G6" s="7"/>
      <c r="H6" s="15"/>
      <c r="I6" s="11"/>
      <c r="J6" s="11"/>
      <c r="K6" s="11"/>
      <c r="L6" s="12"/>
    </row>
    <row r="7" ht="15.75" customHeight="1">
      <c r="A7" s="5" t="s">
        <v>22</v>
      </c>
      <c r="B7" s="26" t="s">
        <v>23</v>
      </c>
      <c r="C7" s="3"/>
      <c r="D7" s="7"/>
      <c r="E7" s="7"/>
      <c r="F7" s="7"/>
      <c r="G7" s="7"/>
      <c r="H7" s="15"/>
      <c r="I7" s="11"/>
      <c r="J7" s="11"/>
      <c r="K7" s="11"/>
      <c r="L7" s="12"/>
    </row>
    <row r="8" ht="15.75" customHeight="1">
      <c r="A8" s="5" t="s">
        <v>24</v>
      </c>
      <c r="B8" s="27" t="s">
        <v>25</v>
      </c>
      <c r="C8" s="3"/>
      <c r="D8" s="7"/>
      <c r="E8" s="7"/>
      <c r="F8" s="7"/>
      <c r="G8" s="7"/>
      <c r="H8" s="15"/>
      <c r="I8" s="11"/>
      <c r="J8" s="11"/>
      <c r="K8" s="11"/>
      <c r="L8" s="12"/>
    </row>
    <row r="9" ht="15.75" customHeight="1">
      <c r="A9" s="5"/>
      <c r="B9" s="25"/>
      <c r="C9" s="28"/>
      <c r="D9" s="7"/>
      <c r="E9" s="7"/>
      <c r="F9" s="7"/>
      <c r="G9" s="7"/>
      <c r="H9" s="11"/>
      <c r="I9" s="11"/>
      <c r="J9" s="11"/>
      <c r="K9" s="11"/>
      <c r="L9" s="12"/>
    </row>
    <row r="10" ht="15.75" customHeight="1">
      <c r="A10" s="5" t="s">
        <v>26</v>
      </c>
      <c r="B10" s="25"/>
      <c r="C10" s="29" t="s">
        <v>27</v>
      </c>
      <c r="D10" s="7"/>
      <c r="E10" s="8">
        <v>0.0</v>
      </c>
      <c r="F10" s="7"/>
      <c r="G10" s="7" t="str">
        <f t="shared" ref="G10:G11" si="1">G7</f>
        <v/>
      </c>
      <c r="H10" s="7"/>
      <c r="I10" s="7" t="str">
        <f t="shared" ref="I10:I11" si="2">I7</f>
        <v/>
      </c>
      <c r="J10" s="7"/>
      <c r="K10" s="7" t="str">
        <f t="shared" ref="K10:K11" si="3">K7</f>
        <v/>
      </c>
      <c r="L10" s="12"/>
    </row>
    <row r="11" ht="15.75" customHeight="1">
      <c r="A11" s="5" t="s">
        <v>26</v>
      </c>
      <c r="B11" s="30"/>
      <c r="C11" s="29" t="s">
        <v>28</v>
      </c>
      <c r="D11" s="7"/>
      <c r="E11" s="7">
        <f>E4+E3</f>
        <v>856355.12</v>
      </c>
      <c r="F11" s="7">
        <f>F3</f>
        <v>716693.86</v>
      </c>
      <c r="G11" s="7" t="str">
        <f t="shared" si="1"/>
        <v/>
      </c>
      <c r="H11" s="7"/>
      <c r="I11" s="7" t="str">
        <f t="shared" si="2"/>
        <v/>
      </c>
      <c r="J11" s="7"/>
      <c r="K11" s="7" t="str">
        <f t="shared" si="3"/>
        <v/>
      </c>
      <c r="L11" s="12"/>
    </row>
    <row r="12" ht="15.75" customHeight="1">
      <c r="A12" s="5" t="s">
        <v>29</v>
      </c>
      <c r="B12" s="30"/>
      <c r="C12" s="31" t="s">
        <v>30</v>
      </c>
      <c r="D12" s="7" t="str">
        <f t="shared" ref="D12:G12" si="4">D2</f>
        <v/>
      </c>
      <c r="E12" s="7">
        <f t="shared" si="4"/>
        <v>5241</v>
      </c>
      <c r="F12" s="7">
        <f t="shared" si="4"/>
        <v>2060</v>
      </c>
      <c r="G12" s="7" t="str">
        <f t="shared" si="4"/>
        <v/>
      </c>
      <c r="H12" s="7"/>
      <c r="I12" s="7" t="str">
        <f>I2</f>
        <v/>
      </c>
      <c r="J12" s="7"/>
      <c r="K12" s="7" t="str">
        <f>K2</f>
        <v/>
      </c>
      <c r="L12" s="12"/>
    </row>
    <row r="13" ht="15.75" customHeight="1">
      <c r="A13" s="32" t="s">
        <v>31</v>
      </c>
      <c r="B13" s="25"/>
      <c r="C13" s="31" t="s">
        <v>32</v>
      </c>
      <c r="D13" s="7">
        <f t="shared" ref="D13:G13" si="5">SUM(D10:D12)</f>
        <v>0</v>
      </c>
      <c r="E13" s="7">
        <f t="shared" si="5"/>
        <v>861596.12</v>
      </c>
      <c r="F13" s="7">
        <f t="shared" si="5"/>
        <v>718753.86</v>
      </c>
      <c r="G13" s="7">
        <f t="shared" si="5"/>
        <v>0</v>
      </c>
      <c r="H13" s="7"/>
      <c r="I13" s="7">
        <f>SUM(I10:I12)</f>
        <v>0</v>
      </c>
      <c r="J13" s="7"/>
      <c r="K13" s="7">
        <f>SUM(K10:K11)</f>
        <v>0</v>
      </c>
      <c r="L13" s="12"/>
    </row>
    <row r="14" ht="15.75" customHeight="1">
      <c r="A14" s="5" t="s">
        <v>33</v>
      </c>
      <c r="B14" s="33"/>
      <c r="C14" s="12"/>
      <c r="D14" s="12"/>
      <c r="E14" s="12"/>
      <c r="F14" s="12"/>
      <c r="G14" s="12"/>
      <c r="H14" s="12"/>
      <c r="I14" s="12"/>
      <c r="J14" s="34"/>
      <c r="K14" s="12"/>
      <c r="L14" s="12"/>
    </row>
    <row r="15" ht="15.75" customHeight="1">
      <c r="A15" s="5" t="s">
        <v>34</v>
      </c>
      <c r="B15" s="25"/>
      <c r="C15" s="12"/>
      <c r="D15" s="35" t="s">
        <v>35</v>
      </c>
      <c r="E15" s="36"/>
      <c r="F15" s="37"/>
      <c r="G15" s="38" t="s">
        <v>36</v>
      </c>
      <c r="H15" s="39"/>
      <c r="I15" s="40"/>
      <c r="J15" s="41"/>
      <c r="K15" s="12"/>
      <c r="L15" s="12"/>
    </row>
    <row r="16" ht="15.75" customHeight="1">
      <c r="A16" s="42" t="s">
        <v>37</v>
      </c>
      <c r="B16" s="43">
        <v>10000.0</v>
      </c>
      <c r="C16" s="12" t="s">
        <v>38</v>
      </c>
      <c r="D16" s="44">
        <v>2500.0</v>
      </c>
      <c r="E16" s="45"/>
      <c r="F16" s="45"/>
      <c r="G16" s="45">
        <v>47560.0</v>
      </c>
      <c r="H16" s="46"/>
      <c r="I16" s="47"/>
      <c r="J16" s="48"/>
      <c r="K16" s="12"/>
      <c r="L16" s="12"/>
    </row>
    <row r="17" ht="15.75" customHeight="1">
      <c r="A17" s="42" t="s">
        <v>39</v>
      </c>
      <c r="B17" s="25">
        <v>0.0</v>
      </c>
      <c r="C17" s="12" t="s">
        <v>40</v>
      </c>
      <c r="D17" s="49"/>
      <c r="E17" s="45"/>
      <c r="F17" s="45"/>
      <c r="G17" s="49"/>
      <c r="H17" s="49"/>
      <c r="I17" s="50"/>
      <c r="J17" s="51"/>
      <c r="K17" s="50"/>
      <c r="L17" s="12"/>
    </row>
    <row r="18" ht="15.75" customHeight="1">
      <c r="A18" s="42" t="s">
        <v>41</v>
      </c>
      <c r="B18" s="25">
        <v>0.0</v>
      </c>
      <c r="C18" s="12" t="s">
        <v>42</v>
      </c>
      <c r="D18" s="45">
        <v>440.0</v>
      </c>
      <c r="E18" s="49"/>
      <c r="F18" s="49"/>
      <c r="G18" s="49"/>
      <c r="H18" s="49"/>
      <c r="J18" s="52" t="s">
        <v>43</v>
      </c>
      <c r="K18" s="53"/>
      <c r="L18" s="12"/>
    </row>
    <row r="19" ht="15.75" customHeight="1">
      <c r="A19" s="42" t="s">
        <v>44</v>
      </c>
      <c r="B19" s="25">
        <v>0.0</v>
      </c>
      <c r="C19" s="12" t="s">
        <v>45</v>
      </c>
      <c r="D19" s="12"/>
      <c r="E19" s="49"/>
      <c r="F19" s="49"/>
      <c r="G19" s="49"/>
      <c r="H19" s="49"/>
      <c r="I19" s="54"/>
      <c r="J19" s="55">
        <v>749975.13</v>
      </c>
      <c r="K19" s="41" t="s">
        <v>46</v>
      </c>
      <c r="L19" s="12"/>
    </row>
    <row r="20" ht="15.75" customHeight="1">
      <c r="A20" s="42" t="s">
        <v>47</v>
      </c>
      <c r="B20" s="25">
        <v>0.0</v>
      </c>
      <c r="C20" s="12" t="s">
        <v>48</v>
      </c>
      <c r="D20" s="45">
        <v>29.0</v>
      </c>
      <c r="E20" s="49"/>
      <c r="F20" s="49"/>
      <c r="G20" s="45">
        <v>2440.0</v>
      </c>
      <c r="H20" s="49"/>
      <c r="I20" s="54"/>
      <c r="J20" s="52" t="s">
        <v>49</v>
      </c>
      <c r="K20" s="53"/>
      <c r="L20" s="12"/>
    </row>
    <row r="21" ht="15.75" customHeight="1">
      <c r="A21" s="42" t="s">
        <v>50</v>
      </c>
      <c r="B21" s="25">
        <v>0.0</v>
      </c>
      <c r="C21" s="12" t="s">
        <v>51</v>
      </c>
      <c r="D21" s="56">
        <v>250.0</v>
      </c>
      <c r="E21" s="49"/>
      <c r="F21" s="49"/>
      <c r="G21" s="49"/>
      <c r="H21" s="49"/>
      <c r="I21" s="54"/>
      <c r="J21" s="55">
        <v>711861.01</v>
      </c>
      <c r="K21" s="53"/>
      <c r="L21" s="12"/>
    </row>
    <row r="22" ht="15.75" customHeight="1">
      <c r="A22" s="42" t="s">
        <v>52</v>
      </c>
      <c r="B22" s="43">
        <v>0.0</v>
      </c>
      <c r="C22" s="12" t="s">
        <v>53</v>
      </c>
      <c r="D22" s="56">
        <v>440.0</v>
      </c>
      <c r="E22" s="49"/>
      <c r="F22" s="49"/>
      <c r="G22" s="49"/>
      <c r="H22" s="49"/>
      <c r="I22" s="54"/>
      <c r="J22" s="53"/>
      <c r="K22" s="53"/>
      <c r="L22" s="12"/>
    </row>
    <row r="23" ht="15.75" customHeight="1">
      <c r="A23" s="5" t="s">
        <v>54</v>
      </c>
      <c r="B23" s="25"/>
      <c r="C23" s="12" t="s">
        <v>55</v>
      </c>
      <c r="D23" s="56"/>
      <c r="E23" s="49"/>
      <c r="F23" s="49"/>
      <c r="G23" s="49"/>
      <c r="H23" s="49"/>
      <c r="I23" s="49"/>
      <c r="J23" s="12"/>
      <c r="K23" s="12"/>
      <c r="L23" s="12"/>
    </row>
    <row r="24" ht="15.75" customHeight="1">
      <c r="A24" s="42" t="s">
        <v>56</v>
      </c>
      <c r="B24" s="25">
        <v>0.0</v>
      </c>
      <c r="C24" s="12" t="s">
        <v>57</v>
      </c>
      <c r="D24" s="56">
        <v>440.0</v>
      </c>
      <c r="E24" s="49"/>
      <c r="F24" s="49"/>
      <c r="G24" s="49"/>
      <c r="H24" s="49"/>
      <c r="I24" s="49"/>
      <c r="J24" s="12"/>
      <c r="K24" s="12"/>
      <c r="L24" s="12"/>
    </row>
    <row r="25" ht="15.75" customHeight="1">
      <c r="A25" s="42" t="s">
        <v>58</v>
      </c>
      <c r="B25" s="57">
        <f>G29</f>
        <v>50000</v>
      </c>
      <c r="C25" s="12" t="s">
        <v>59</v>
      </c>
      <c r="D25" s="56"/>
      <c r="E25" s="49"/>
      <c r="F25" s="49"/>
      <c r="G25" s="49"/>
      <c r="H25" s="49"/>
      <c r="I25" s="49"/>
      <c r="J25" s="12"/>
      <c r="K25" s="12"/>
      <c r="L25" s="12"/>
    </row>
    <row r="26" ht="15.75" customHeight="1">
      <c r="A26" s="42" t="s">
        <v>60</v>
      </c>
      <c r="B26" s="25">
        <v>0.0</v>
      </c>
      <c r="C26" s="12" t="s">
        <v>61</v>
      </c>
      <c r="D26" s="56"/>
      <c r="E26" s="49"/>
      <c r="F26" s="49"/>
      <c r="G26" s="49"/>
      <c r="H26" s="49"/>
      <c r="I26" s="49"/>
      <c r="J26" s="12"/>
      <c r="K26" s="12"/>
      <c r="L26" s="12"/>
    </row>
    <row r="27" ht="15.75" customHeight="1">
      <c r="A27" s="42" t="s">
        <v>62</v>
      </c>
      <c r="B27" s="25">
        <v>0.0</v>
      </c>
      <c r="C27" s="12" t="s">
        <v>63</v>
      </c>
      <c r="D27" s="56">
        <v>220.0</v>
      </c>
      <c r="E27" s="49"/>
      <c r="F27" s="49"/>
      <c r="G27" s="49"/>
      <c r="H27" s="49"/>
      <c r="I27" s="49"/>
      <c r="J27" s="12"/>
      <c r="K27" s="12"/>
      <c r="L27" s="12"/>
    </row>
    <row r="28" ht="15.75" customHeight="1">
      <c r="A28" s="42" t="s">
        <v>64</v>
      </c>
      <c r="B28" s="25">
        <v>0.0</v>
      </c>
      <c r="C28" s="12" t="s">
        <v>38</v>
      </c>
      <c r="D28" s="49"/>
      <c r="E28" s="49"/>
      <c r="F28" s="49"/>
      <c r="G28" s="49"/>
      <c r="H28" s="49"/>
      <c r="I28" s="49"/>
      <c r="J28" s="12"/>
      <c r="K28" s="12"/>
      <c r="L28" s="12"/>
    </row>
    <row r="29" ht="15.75" customHeight="1">
      <c r="A29" s="42" t="s">
        <v>65</v>
      </c>
      <c r="B29" s="25">
        <f>D29</f>
        <v>4319</v>
      </c>
      <c r="C29" s="12"/>
      <c r="D29" s="58">
        <f t="shared" ref="D29:G29" si="6">SUM(D16:D28)</f>
        <v>4319</v>
      </c>
      <c r="E29" s="58">
        <f t="shared" si="6"/>
        <v>0</v>
      </c>
      <c r="F29" s="58">
        <f t="shared" si="6"/>
        <v>0</v>
      </c>
      <c r="G29" s="58">
        <f t="shared" si="6"/>
        <v>50000</v>
      </c>
      <c r="H29" s="49"/>
      <c r="I29" s="49"/>
      <c r="J29" s="12"/>
      <c r="K29" s="12"/>
      <c r="L29" s="12"/>
    </row>
    <row r="30" ht="15.75" customHeight="1">
      <c r="A30" s="12" t="s">
        <v>66</v>
      </c>
      <c r="B30" s="25">
        <f>SUM(B16:B29)</f>
        <v>64319</v>
      </c>
      <c r="C30" s="12"/>
      <c r="D30" s="12"/>
      <c r="E30" s="12"/>
      <c r="F30" s="12"/>
      <c r="G30" s="12"/>
      <c r="H30" s="12"/>
      <c r="I30" s="12"/>
      <c r="J30" s="12"/>
      <c r="K30" s="12"/>
      <c r="L30" s="12"/>
    </row>
    <row r="31" ht="15.75" customHeight="1">
      <c r="A31" s="12" t="s">
        <v>67</v>
      </c>
      <c r="B31" s="25">
        <f>E13</f>
        <v>861596.12</v>
      </c>
      <c r="C31" s="12"/>
      <c r="D31" s="12"/>
      <c r="E31" s="12"/>
      <c r="F31" s="12"/>
      <c r="G31" s="12"/>
      <c r="H31" s="12"/>
      <c r="I31" s="12"/>
      <c r="J31" s="12"/>
      <c r="K31" s="12"/>
      <c r="L31" s="12"/>
    </row>
    <row r="32" ht="15.75" customHeight="1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</row>
    <row r="33" ht="15.75" customHeight="1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</row>
    <row r="34" ht="15.75" customHeight="1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</row>
    <row r="35" ht="15.75" customHeight="1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</row>
    <row r="36" ht="15.75" customHeight="1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</row>
    <row r="37" ht="15.75" customHeight="1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</row>
    <row r="38" ht="15.75" customHeight="1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</row>
    <row r="39" ht="15.75" customHeight="1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</row>
    <row r="40" ht="15.75" customHeight="1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</row>
    <row r="41" ht="15.75" customHeight="1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</row>
    <row r="42" ht="15.75" customHeight="1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</row>
    <row r="43" ht="15.75" customHeight="1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</row>
    <row r="44" ht="15.75" customHeight="1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</row>
    <row r="45" ht="15.75" customHeight="1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</row>
    <row r="46" ht="15.75" customHeight="1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</row>
    <row r="47" ht="15.75" customHeight="1">
      <c r="A47" s="59"/>
      <c r="B47" s="59"/>
      <c r="C47" s="59"/>
      <c r="D47" s="59"/>
      <c r="E47" s="59"/>
      <c r="F47" s="59"/>
      <c r="G47" s="59"/>
      <c r="H47" s="59"/>
      <c r="I47" s="59"/>
      <c r="J47" s="59"/>
      <c r="K47" s="59"/>
      <c r="L47" s="59"/>
    </row>
    <row r="48" ht="15.75" customHeight="1">
      <c r="A48" s="59"/>
      <c r="B48" s="59"/>
      <c r="C48" s="59"/>
      <c r="D48" s="59"/>
      <c r="E48" s="59"/>
      <c r="F48" s="59"/>
      <c r="G48" s="59"/>
      <c r="H48" s="59"/>
      <c r="I48" s="59"/>
      <c r="J48" s="59"/>
      <c r="K48" s="59"/>
      <c r="L48" s="59"/>
    </row>
    <row r="49" ht="15.75" customHeight="1">
      <c r="A49" s="59"/>
      <c r="B49" s="59"/>
      <c r="C49" s="59"/>
      <c r="D49" s="59"/>
      <c r="E49" s="59"/>
      <c r="F49" s="59"/>
      <c r="G49" s="59"/>
      <c r="H49" s="59"/>
      <c r="I49" s="59"/>
      <c r="J49" s="59"/>
      <c r="K49" s="59"/>
      <c r="L49" s="59"/>
    </row>
    <row r="50" ht="15.75" customHeight="1">
      <c r="A50" s="59"/>
      <c r="B50" s="59"/>
      <c r="C50" s="59"/>
      <c r="D50" s="59"/>
      <c r="E50" s="59"/>
      <c r="F50" s="59"/>
      <c r="G50" s="59"/>
      <c r="H50" s="59"/>
      <c r="I50" s="59"/>
      <c r="J50" s="59"/>
      <c r="K50" s="59"/>
      <c r="L50" s="59"/>
    </row>
    <row r="51" ht="15.75" customHeight="1">
      <c r="A51" s="59"/>
      <c r="B51" s="59"/>
      <c r="C51" s="59"/>
      <c r="D51" s="59"/>
      <c r="E51" s="59"/>
      <c r="F51" s="59"/>
      <c r="G51" s="59"/>
      <c r="H51" s="59"/>
      <c r="I51" s="59"/>
      <c r="J51" s="59"/>
      <c r="K51" s="59"/>
      <c r="L51" s="59"/>
    </row>
    <row r="52" ht="15.75" customHeight="1">
      <c r="A52" s="59"/>
      <c r="B52" s="59"/>
      <c r="C52" s="59"/>
      <c r="D52" s="59"/>
      <c r="E52" s="59"/>
      <c r="F52" s="59"/>
      <c r="G52" s="59"/>
      <c r="H52" s="59"/>
      <c r="I52" s="59"/>
      <c r="J52" s="59"/>
      <c r="K52" s="59"/>
      <c r="L52" s="59"/>
    </row>
    <row r="53" ht="15.75" customHeight="1">
      <c r="A53" s="59"/>
      <c r="B53" s="59"/>
      <c r="C53" s="59"/>
      <c r="D53" s="59"/>
      <c r="E53" s="59"/>
      <c r="F53" s="59"/>
      <c r="G53" s="59"/>
      <c r="H53" s="59"/>
      <c r="I53" s="59"/>
      <c r="J53" s="59"/>
      <c r="K53" s="59"/>
      <c r="L53" s="59"/>
    </row>
    <row r="54" ht="15.75" customHeight="1">
      <c r="A54" s="59"/>
      <c r="B54" s="59"/>
      <c r="C54" s="59"/>
      <c r="D54" s="59"/>
      <c r="E54" s="59"/>
      <c r="F54" s="59"/>
      <c r="G54" s="59"/>
      <c r="H54" s="59"/>
      <c r="I54" s="59"/>
      <c r="J54" s="59"/>
      <c r="K54" s="59"/>
      <c r="L54" s="59"/>
    </row>
    <row r="55" ht="15.75" customHeight="1">
      <c r="A55" s="59"/>
      <c r="B55" s="59"/>
      <c r="C55" s="59"/>
      <c r="D55" s="59"/>
      <c r="E55" s="59"/>
      <c r="F55" s="59"/>
      <c r="G55" s="59"/>
      <c r="H55" s="59"/>
      <c r="I55" s="59"/>
      <c r="J55" s="59"/>
      <c r="K55" s="59"/>
      <c r="L55" s="59"/>
    </row>
    <row r="56" ht="15.75" customHeight="1">
      <c r="A56" s="59"/>
      <c r="B56" s="59"/>
      <c r="C56" s="59"/>
      <c r="D56" s="59"/>
      <c r="E56" s="59"/>
      <c r="F56" s="59"/>
      <c r="G56" s="59"/>
      <c r="H56" s="59"/>
      <c r="I56" s="59"/>
      <c r="J56" s="59"/>
      <c r="K56" s="59"/>
      <c r="L56" s="59"/>
    </row>
    <row r="57" ht="15.75" customHeight="1">
      <c r="A57" s="59"/>
      <c r="B57" s="59"/>
      <c r="C57" s="59"/>
      <c r="D57" s="59"/>
      <c r="E57" s="59"/>
      <c r="F57" s="59"/>
      <c r="G57" s="59"/>
      <c r="H57" s="59"/>
      <c r="I57" s="59"/>
      <c r="J57" s="59"/>
      <c r="K57" s="59"/>
      <c r="L57" s="59"/>
    </row>
    <row r="58" ht="15.75" customHeight="1">
      <c r="A58" s="59"/>
      <c r="B58" s="59"/>
      <c r="C58" s="59"/>
      <c r="D58" s="59"/>
      <c r="E58" s="59"/>
      <c r="F58" s="59"/>
      <c r="G58" s="59"/>
      <c r="H58" s="59"/>
      <c r="I58" s="59"/>
      <c r="J58" s="59"/>
      <c r="K58" s="59"/>
      <c r="L58" s="59"/>
    </row>
    <row r="59" ht="15.75" customHeight="1">
      <c r="A59" s="59"/>
      <c r="B59" s="59"/>
      <c r="C59" s="59"/>
      <c r="D59" s="59"/>
      <c r="E59" s="59"/>
      <c r="F59" s="59"/>
      <c r="G59" s="59"/>
      <c r="H59" s="59"/>
      <c r="I59" s="59"/>
      <c r="J59" s="59"/>
      <c r="K59" s="59"/>
      <c r="L59" s="59"/>
    </row>
    <row r="60" ht="15.75" customHeight="1">
      <c r="A60" s="59"/>
      <c r="B60" s="59"/>
      <c r="C60" s="59"/>
      <c r="D60" s="59"/>
      <c r="E60" s="59"/>
      <c r="F60" s="59"/>
      <c r="G60" s="59"/>
      <c r="H60" s="59"/>
      <c r="I60" s="59"/>
      <c r="J60" s="59"/>
      <c r="K60" s="59"/>
      <c r="L60" s="59"/>
    </row>
    <row r="61" ht="15.75" customHeight="1">
      <c r="A61" s="59"/>
      <c r="B61" s="59"/>
      <c r="C61" s="59"/>
      <c r="D61" s="59"/>
      <c r="E61" s="59"/>
      <c r="F61" s="59"/>
      <c r="G61" s="59"/>
      <c r="H61" s="59"/>
      <c r="I61" s="59"/>
      <c r="J61" s="59"/>
      <c r="K61" s="59"/>
      <c r="L61" s="59"/>
    </row>
    <row r="62" ht="15.75" customHeight="1">
      <c r="A62" s="59"/>
      <c r="B62" s="59"/>
      <c r="C62" s="59"/>
      <c r="D62" s="59"/>
      <c r="E62" s="59"/>
      <c r="F62" s="59"/>
      <c r="G62" s="59"/>
      <c r="H62" s="59"/>
      <c r="I62" s="59"/>
      <c r="J62" s="59"/>
      <c r="K62" s="59"/>
      <c r="L62" s="59"/>
    </row>
    <row r="63" ht="15.75" customHeight="1">
      <c r="A63" s="59"/>
      <c r="B63" s="59"/>
      <c r="C63" s="59"/>
      <c r="D63" s="59"/>
      <c r="E63" s="59"/>
      <c r="F63" s="59"/>
      <c r="G63" s="59"/>
      <c r="H63" s="59"/>
      <c r="I63" s="59"/>
      <c r="J63" s="59"/>
      <c r="K63" s="59"/>
      <c r="L63" s="59"/>
    </row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11" max="11" width="35.43"/>
  </cols>
  <sheetData>
    <row r="1">
      <c r="A1" s="17">
        <v>43589.0</v>
      </c>
      <c r="B1" s="17">
        <v>43986.0</v>
      </c>
      <c r="C1" s="60" t="s">
        <v>68</v>
      </c>
      <c r="D1" s="60" t="s">
        <v>69</v>
      </c>
      <c r="E1" s="60" t="s">
        <v>70</v>
      </c>
      <c r="F1" s="61">
        <v>2060.0</v>
      </c>
      <c r="G1" s="17">
        <v>43803.0</v>
      </c>
      <c r="H1" s="17">
        <v>43742.0</v>
      </c>
      <c r="I1" s="60" t="s">
        <v>71</v>
      </c>
      <c r="J1" s="60" t="s">
        <v>72</v>
      </c>
      <c r="K1" s="60" t="s">
        <v>73</v>
      </c>
      <c r="L1" s="62">
        <v>-2500.0</v>
      </c>
      <c r="M1" s="56">
        <v>-440.0</v>
      </c>
      <c r="N1" s="63"/>
      <c r="O1" s="64" t="b">
        <v>1</v>
      </c>
      <c r="P1" s="61">
        <v>5241.0</v>
      </c>
      <c r="Q1" s="63"/>
    </row>
    <row r="2">
      <c r="A2" s="17">
        <v>43589.0</v>
      </c>
      <c r="B2" s="17">
        <v>43986.0</v>
      </c>
      <c r="C2" s="60" t="s">
        <v>68</v>
      </c>
      <c r="D2" s="60" t="s">
        <v>69</v>
      </c>
      <c r="E2" s="60" t="s">
        <v>70</v>
      </c>
      <c r="F2" s="61">
        <v>2060.0</v>
      </c>
      <c r="G2" s="17">
        <v>43803.0</v>
      </c>
      <c r="H2" s="17">
        <v>43742.0</v>
      </c>
      <c r="I2" s="60" t="s">
        <v>74</v>
      </c>
      <c r="J2" s="60" t="s">
        <v>75</v>
      </c>
      <c r="K2" s="60" t="s">
        <v>76</v>
      </c>
      <c r="L2" s="62">
        <v>50000.0</v>
      </c>
      <c r="M2" s="61">
        <v>49560.0</v>
      </c>
      <c r="N2" s="63"/>
      <c r="O2" s="64" t="b">
        <v>1</v>
      </c>
      <c r="P2" s="61">
        <v>5241.0</v>
      </c>
      <c r="Q2" s="63"/>
    </row>
    <row r="3">
      <c r="A3" s="17">
        <v>43589.0</v>
      </c>
      <c r="B3" s="17">
        <v>43986.0</v>
      </c>
      <c r="C3" s="60" t="s">
        <v>68</v>
      </c>
      <c r="D3" s="60" t="s">
        <v>69</v>
      </c>
      <c r="E3" s="60" t="s">
        <v>70</v>
      </c>
      <c r="F3" s="61">
        <v>2060.0</v>
      </c>
      <c r="G3" s="56" t="s">
        <v>77</v>
      </c>
      <c r="H3" s="56" t="s">
        <v>78</v>
      </c>
      <c r="I3" s="60" t="s">
        <v>71</v>
      </c>
      <c r="J3" s="60" t="s">
        <v>79</v>
      </c>
      <c r="K3" s="60" t="s">
        <v>80</v>
      </c>
      <c r="L3" s="62">
        <v>-2000.0</v>
      </c>
      <c r="M3" s="61">
        <v>47560.0</v>
      </c>
      <c r="N3" s="63"/>
      <c r="O3" s="64" t="b">
        <v>1</v>
      </c>
      <c r="P3" s="61">
        <v>5241.0</v>
      </c>
      <c r="Q3" s="63"/>
    </row>
    <row r="4">
      <c r="A4" s="17">
        <v>43589.0</v>
      </c>
      <c r="B4" s="17">
        <v>43986.0</v>
      </c>
      <c r="C4" s="60" t="s">
        <v>68</v>
      </c>
      <c r="D4" s="60" t="s">
        <v>69</v>
      </c>
      <c r="E4" s="60" t="s">
        <v>70</v>
      </c>
      <c r="F4" s="61">
        <v>2060.0</v>
      </c>
      <c r="G4" s="17">
        <v>43470.0</v>
      </c>
      <c r="H4" s="56" t="s">
        <v>81</v>
      </c>
      <c r="I4" s="60" t="s">
        <v>71</v>
      </c>
      <c r="J4" s="60" t="s">
        <v>82</v>
      </c>
      <c r="K4" s="60" t="s">
        <v>83</v>
      </c>
      <c r="L4" s="62">
        <v>-47560.0</v>
      </c>
      <c r="M4" s="56">
        <v>0.0</v>
      </c>
      <c r="N4" s="63"/>
      <c r="O4" s="64" t="b">
        <v>1</v>
      </c>
      <c r="P4" s="61">
        <v>5241.0</v>
      </c>
      <c r="Q4" s="63"/>
    </row>
    <row r="5">
      <c r="A5" s="17">
        <v>43589.0</v>
      </c>
      <c r="B5" s="17">
        <v>43986.0</v>
      </c>
      <c r="C5" s="60" t="s">
        <v>68</v>
      </c>
      <c r="D5" s="60" t="s">
        <v>69</v>
      </c>
      <c r="E5" s="60" t="s">
        <v>70</v>
      </c>
      <c r="F5" s="61">
        <v>2060.0</v>
      </c>
      <c r="G5" s="56" t="s">
        <v>84</v>
      </c>
      <c r="H5" s="56" t="s">
        <v>84</v>
      </c>
      <c r="I5" s="60" t="s">
        <v>74</v>
      </c>
      <c r="J5" s="60" t="s">
        <v>85</v>
      </c>
      <c r="K5" s="60" t="s">
        <v>86</v>
      </c>
      <c r="L5" s="62">
        <v>2000.0</v>
      </c>
      <c r="M5" s="61">
        <v>2000.0</v>
      </c>
      <c r="N5" s="63"/>
      <c r="O5" s="64" t="b">
        <v>1</v>
      </c>
      <c r="P5" s="61">
        <v>5241.0</v>
      </c>
      <c r="Q5" s="63"/>
    </row>
    <row r="6">
      <c r="A6" s="17">
        <v>43589.0</v>
      </c>
      <c r="B6" s="17">
        <v>43986.0</v>
      </c>
      <c r="C6" s="60" t="s">
        <v>68</v>
      </c>
      <c r="D6" s="60" t="s">
        <v>69</v>
      </c>
      <c r="E6" s="60" t="s">
        <v>70</v>
      </c>
      <c r="F6" s="61">
        <v>2060.0</v>
      </c>
      <c r="G6" s="17">
        <v>43472.0</v>
      </c>
      <c r="H6" s="56" t="s">
        <v>87</v>
      </c>
      <c r="I6" s="60" t="s">
        <v>71</v>
      </c>
      <c r="J6" s="60" t="s">
        <v>88</v>
      </c>
      <c r="K6" s="60" t="s">
        <v>89</v>
      </c>
      <c r="L6" s="65">
        <v>-440.0</v>
      </c>
      <c r="M6" s="61">
        <v>1560.0</v>
      </c>
      <c r="N6" s="63"/>
      <c r="O6" s="64" t="b">
        <v>1</v>
      </c>
      <c r="P6" s="61">
        <v>5241.0</v>
      </c>
      <c r="Q6" s="63"/>
    </row>
    <row r="7">
      <c r="A7" s="17">
        <v>43589.0</v>
      </c>
      <c r="B7" s="17">
        <v>43986.0</v>
      </c>
      <c r="C7" s="60" t="s">
        <v>68</v>
      </c>
      <c r="D7" s="60" t="s">
        <v>69</v>
      </c>
      <c r="E7" s="60" t="s">
        <v>70</v>
      </c>
      <c r="F7" s="61">
        <v>2060.0</v>
      </c>
      <c r="G7" s="56" t="s">
        <v>90</v>
      </c>
      <c r="H7" s="17">
        <v>43807.0</v>
      </c>
      <c r="I7" s="60" t="s">
        <v>74</v>
      </c>
      <c r="J7" s="60" t="s">
        <v>91</v>
      </c>
      <c r="K7" s="60" t="s">
        <v>92</v>
      </c>
      <c r="L7" s="62">
        <v>10000.0</v>
      </c>
      <c r="M7" s="61">
        <v>11560.0</v>
      </c>
      <c r="N7" s="63"/>
      <c r="O7" s="64" t="b">
        <v>1</v>
      </c>
      <c r="P7" s="61">
        <v>5241.0</v>
      </c>
      <c r="Q7" s="63"/>
    </row>
    <row r="8">
      <c r="A8" s="17">
        <v>43589.0</v>
      </c>
      <c r="B8" s="17">
        <v>43986.0</v>
      </c>
      <c r="C8" s="60" t="s">
        <v>68</v>
      </c>
      <c r="D8" s="60" t="s">
        <v>69</v>
      </c>
      <c r="E8" s="60" t="s">
        <v>70</v>
      </c>
      <c r="F8" s="61">
        <v>2060.0</v>
      </c>
      <c r="G8" s="56" t="s">
        <v>90</v>
      </c>
      <c r="H8" s="17">
        <v>43743.0</v>
      </c>
      <c r="I8" s="60" t="s">
        <v>71</v>
      </c>
      <c r="J8" s="60" t="s">
        <v>93</v>
      </c>
      <c r="K8" s="60" t="s">
        <v>73</v>
      </c>
      <c r="L8" s="62">
        <v>-2500.0</v>
      </c>
      <c r="M8" s="61">
        <v>9060.0</v>
      </c>
      <c r="N8" s="63"/>
      <c r="O8" s="64" t="b">
        <v>1</v>
      </c>
      <c r="P8" s="61">
        <v>5241.0</v>
      </c>
      <c r="Q8" s="63"/>
    </row>
    <row r="9">
      <c r="A9" s="17">
        <v>43589.0</v>
      </c>
      <c r="B9" s="17">
        <v>43986.0</v>
      </c>
      <c r="C9" s="60" t="s">
        <v>68</v>
      </c>
      <c r="D9" s="60" t="s">
        <v>69</v>
      </c>
      <c r="E9" s="60" t="s">
        <v>70</v>
      </c>
      <c r="F9" s="61">
        <v>2060.0</v>
      </c>
      <c r="G9" s="56" t="s">
        <v>94</v>
      </c>
      <c r="H9" s="56" t="s">
        <v>94</v>
      </c>
      <c r="I9" s="60" t="s">
        <v>71</v>
      </c>
      <c r="J9" s="60" t="s">
        <v>95</v>
      </c>
      <c r="K9" s="60" t="s">
        <v>96</v>
      </c>
      <c r="L9" s="65">
        <v>-29.0</v>
      </c>
      <c r="M9" s="61">
        <v>9031.0</v>
      </c>
      <c r="N9" s="63"/>
      <c r="O9" s="64" t="b">
        <v>1</v>
      </c>
      <c r="P9" s="61">
        <v>5241.0</v>
      </c>
      <c r="Q9" s="63"/>
    </row>
    <row r="10">
      <c r="A10" s="17">
        <v>43589.0</v>
      </c>
      <c r="B10" s="17">
        <v>43986.0</v>
      </c>
      <c r="C10" s="60" t="s">
        <v>68</v>
      </c>
      <c r="D10" s="60" t="s">
        <v>69</v>
      </c>
      <c r="E10" s="60" t="s">
        <v>70</v>
      </c>
      <c r="F10" s="61">
        <v>2060.0</v>
      </c>
      <c r="G10" s="56" t="s">
        <v>94</v>
      </c>
      <c r="H10" s="56" t="s">
        <v>94</v>
      </c>
      <c r="I10" s="60" t="s">
        <v>71</v>
      </c>
      <c r="J10" s="60" t="s">
        <v>97</v>
      </c>
      <c r="K10" s="60" t="s">
        <v>98</v>
      </c>
      <c r="L10" s="61">
        <v>-2440.0</v>
      </c>
      <c r="M10" s="61">
        <v>6591.0</v>
      </c>
      <c r="N10" s="63"/>
      <c r="O10" s="64" t="b">
        <v>1</v>
      </c>
      <c r="P10" s="61">
        <v>5241.0</v>
      </c>
      <c r="Q10" s="63"/>
    </row>
    <row r="11">
      <c r="A11" s="17">
        <v>43589.0</v>
      </c>
      <c r="B11" s="17">
        <v>43986.0</v>
      </c>
      <c r="C11" s="60" t="s">
        <v>68</v>
      </c>
      <c r="D11" s="60" t="s">
        <v>69</v>
      </c>
      <c r="E11" s="60" t="s">
        <v>70</v>
      </c>
      <c r="F11" s="61">
        <v>2060.0</v>
      </c>
      <c r="G11" s="56" t="s">
        <v>99</v>
      </c>
      <c r="H11" s="56" t="s">
        <v>99</v>
      </c>
      <c r="I11" s="60" t="s">
        <v>71</v>
      </c>
      <c r="J11" s="60" t="s">
        <v>100</v>
      </c>
      <c r="K11" s="60" t="s">
        <v>101</v>
      </c>
      <c r="L11" s="56">
        <v>-250.0</v>
      </c>
      <c r="M11" s="61">
        <v>6341.0</v>
      </c>
      <c r="N11" s="63"/>
      <c r="O11" s="64" t="b">
        <v>1</v>
      </c>
      <c r="P11" s="61">
        <v>5241.0</v>
      </c>
      <c r="Q11" s="63"/>
    </row>
    <row r="12">
      <c r="A12" s="17">
        <v>43589.0</v>
      </c>
      <c r="B12" s="17">
        <v>43986.0</v>
      </c>
      <c r="C12" s="60" t="s">
        <v>68</v>
      </c>
      <c r="D12" s="60" t="s">
        <v>69</v>
      </c>
      <c r="E12" s="60" t="s">
        <v>70</v>
      </c>
      <c r="F12" s="61">
        <v>2060.0</v>
      </c>
      <c r="G12" s="17">
        <v>43475.0</v>
      </c>
      <c r="H12" s="56" t="s">
        <v>102</v>
      </c>
      <c r="I12" s="60" t="s">
        <v>71</v>
      </c>
      <c r="J12" s="60" t="s">
        <v>103</v>
      </c>
      <c r="K12" s="60" t="s">
        <v>89</v>
      </c>
      <c r="L12" s="56">
        <v>-440.0</v>
      </c>
      <c r="M12" s="61">
        <v>5901.0</v>
      </c>
      <c r="N12" s="63"/>
      <c r="O12" s="64" t="b">
        <v>1</v>
      </c>
      <c r="P12" s="61">
        <v>5241.0</v>
      </c>
      <c r="Q12" s="63"/>
    </row>
    <row r="13">
      <c r="A13" s="17">
        <v>43589.0</v>
      </c>
      <c r="B13" s="17">
        <v>43986.0</v>
      </c>
      <c r="C13" s="60" t="s">
        <v>68</v>
      </c>
      <c r="D13" s="60" t="s">
        <v>69</v>
      </c>
      <c r="E13" s="60" t="s">
        <v>70</v>
      </c>
      <c r="F13" s="61">
        <v>2060.0</v>
      </c>
      <c r="G13" s="17">
        <v>43862.0</v>
      </c>
      <c r="H13" s="56" t="s">
        <v>104</v>
      </c>
      <c r="I13" s="60" t="s">
        <v>71</v>
      </c>
      <c r="J13" s="60" t="s">
        <v>105</v>
      </c>
      <c r="K13" s="60" t="s">
        <v>89</v>
      </c>
      <c r="L13" s="56">
        <v>-440.0</v>
      </c>
      <c r="M13" s="61">
        <v>5461.0</v>
      </c>
      <c r="N13" s="63"/>
      <c r="O13" s="64" t="b">
        <v>1</v>
      </c>
      <c r="P13" s="61">
        <v>5241.0</v>
      </c>
      <c r="Q13" s="63"/>
    </row>
    <row r="14">
      <c r="A14" s="17">
        <v>43589.0</v>
      </c>
      <c r="B14" s="17">
        <v>43986.0</v>
      </c>
      <c r="C14" s="60" t="s">
        <v>68</v>
      </c>
      <c r="D14" s="60" t="s">
        <v>69</v>
      </c>
      <c r="E14" s="60" t="s">
        <v>70</v>
      </c>
      <c r="F14" s="61">
        <v>2060.0</v>
      </c>
      <c r="G14" s="17">
        <v>43865.0</v>
      </c>
      <c r="H14" s="56" t="s">
        <v>106</v>
      </c>
      <c r="I14" s="60" t="s">
        <v>71</v>
      </c>
      <c r="J14" s="60" t="s">
        <v>107</v>
      </c>
      <c r="K14" s="60" t="s">
        <v>108</v>
      </c>
      <c r="L14" s="56">
        <v>-220.0</v>
      </c>
      <c r="M14" s="61">
        <v>5241.0</v>
      </c>
      <c r="N14" s="63"/>
      <c r="O14" s="64" t="b">
        <v>1</v>
      </c>
      <c r="P14" s="61">
        <v>5241.0</v>
      </c>
      <c r="Q14" s="63"/>
    </row>
  </sheetData>
  <drawing r:id="rId1"/>
</worksheet>
</file>