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erseyside Properties Limited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8" i="1"/>
  <c r="B20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<sst xmlns="http://schemas.openxmlformats.org/spreadsheetml/2006/main" count="62" uniqueCount="28">
  <si>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</si>
  <si>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</si>
  <si>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</si>
  <si>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</si>
  <si>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</si>
  <si>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</si>
  <si>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</si>
  <si>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</si>
  <si>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</si>
  <si>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</si>
  <si>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</si>
  <si>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</si>
  <si>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</si>
  <si>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</si>
  <si>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</si>
  <si>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</si>
  <si>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</si>
  <si>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</si>
  <si>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</si>
  <si>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</si>
  <si>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</si>
  <si>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Merseyside Properties Limited Pension Scheme</t>
  </si>
  <si>
    <t>Metro Account</t>
  </si>
  <si>
    <t>Metro Account - Finbarr Kelly</t>
  </si>
  <si>
    <t>Saxo Developments Pref Shares</t>
  </si>
  <si>
    <t>1 Red Properties</t>
  </si>
  <si>
    <t>Kershon Loan + Interest</t>
  </si>
  <si>
    <t>Alan Garnett Loan w.out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</si>
</sst>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G20" sqref="G20"/>
    </sheetView>
  </sheetViews>
  <sheetFormatPr defaultRowHeight="15" x14ac:dyDescent="0.25"/>
  <cols>
    <col min="1" max="1" width="18" customWidth="1"/>
    <col min="2" max="2" width="34.42578125" customWidth="1"/>
    <col min="3" max="3" width="30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4"/>
    </row>
    <row r="7" spans="1:4" x14ac:dyDescent="0.25">
      <c r="A7" s="2" t="s">
        <v>4</v>
      </c>
      <c r="B7" s="43">
        <v>42830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42830</v>
      </c>
      <c r="B11" s="10">
        <v>1287.51</v>
      </c>
      <c r="C11" s="5" t="s">
        <v>22</v>
      </c>
      <c r="D11" s="6"/>
    </row>
    <row r="12" spans="1:4" x14ac:dyDescent="0.25">
      <c r="A12" s="43">
        <v>42830</v>
      </c>
      <c r="B12" s="11">
        <v>6291.62</v>
      </c>
      <c r="C12" s="3" t="s">
        <v>23</v>
      </c>
      <c r="D12" s="4"/>
    </row>
    <row r="13" spans="1:4" x14ac:dyDescent="0.25">
      <c r="A13" s="43">
        <v>42830</v>
      </c>
      <c r="B13" s="11">
        <v>109000</v>
      </c>
      <c r="C13" s="3" t="s">
        <v>24</v>
      </c>
      <c r="D13" s="4"/>
    </row>
    <row r="14" spans="1:4" x14ac:dyDescent="0.25">
      <c r="A14" s="43">
        <v>42830</v>
      </c>
      <c r="B14" s="11">
        <v>82400</v>
      </c>
      <c r="C14" s="3" t="s">
        <v>24</v>
      </c>
      <c r="D14" s="4"/>
    </row>
    <row r="15" spans="1:4" x14ac:dyDescent="0.25">
      <c r="A15" s="43">
        <v>42830</v>
      </c>
      <c r="B15" s="11">
        <v>55000</v>
      </c>
      <c r="C15" s="3" t="s">
        <v>25</v>
      </c>
      <c r="D15" s="4"/>
    </row>
    <row r="16" spans="1:4" x14ac:dyDescent="0.25">
      <c r="A16" s="43">
        <v>42830</v>
      </c>
      <c r="B16" s="11">
        <v>34650</v>
      </c>
      <c r="C16" s="3" t="s">
        <v>26</v>
      </c>
      <c r="D16" s="4"/>
    </row>
    <row r="17" spans="1:4" ht="15.75" thickBot="1" x14ac:dyDescent="0.3">
      <c r="A17" s="43">
        <v>42830</v>
      </c>
      <c r="B17" s="13">
        <v>16000</v>
      </c>
      <c r="C17" s="14" t="s">
        <v>27</v>
      </c>
      <c r="D17" s="15"/>
    </row>
    <row r="18" spans="1:4" x14ac:dyDescent="0.25">
      <c r="A18" s="18" t="s">
        <v>6</v>
      </c>
      <c r="B18" s="16">
        <f>SUM(B11:B17)</f>
        <v>304629.13</v>
      </c>
      <c r="C18" s="22"/>
      <c r="D18" s="23"/>
    </row>
    <row r="19" spans="1:4" ht="15.75" thickBot="1" x14ac:dyDescent="0.3">
      <c r="A19" s="19" t="s">
        <v>9</v>
      </c>
      <c r="B19" s="17"/>
      <c r="C19" s="27"/>
      <c r="D19" s="24"/>
    </row>
    <row r="20" spans="1:4" ht="15.75" thickBot="1" x14ac:dyDescent="0.3">
      <c r="A20" s="20" t="s">
        <v>6</v>
      </c>
      <c r="B20" s="21">
        <f>SUM(B18+B19)</f>
        <v>304629.13</v>
      </c>
      <c r="C20" s="25"/>
      <c r="D20" s="2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5"/>
      <c r="C1" s="46"/>
    </row>
    <row r="2" spans="1:18" x14ac:dyDescent="0.25">
      <c r="L2" s="38"/>
    </row>
    <row r="3" spans="1:18" ht="20.25" customHeight="1" x14ac:dyDescent="0.25">
      <c r="A3" s="28" t="s">
        <v>10</v>
      </c>
      <c r="B3" s="51"/>
      <c r="C3" s="52"/>
      <c r="D3" s="28" t="s">
        <v>10</v>
      </c>
      <c r="E3" s="51"/>
      <c r="F3" s="52"/>
      <c r="G3" s="28" t="s">
        <v>10</v>
      </c>
      <c r="H3" s="51" t="s">
        <v>15</v>
      </c>
      <c r="I3" s="52"/>
      <c r="J3" s="28" t="s">
        <v>10</v>
      </c>
      <c r="K3" s="51" t="s">
        <v>15</v>
      </c>
      <c r="L3" s="52"/>
      <c r="M3" s="28" t="s">
        <v>10</v>
      </c>
      <c r="N3" s="51" t="s">
        <v>15</v>
      </c>
      <c r="O3" s="52"/>
      <c r="P3" s="28" t="s">
        <v>10</v>
      </c>
      <c r="Q3" s="51" t="s">
        <v>15</v>
      </c>
      <c r="R3" s="52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49" t="s">
        <v>16</v>
      </c>
      <c r="C35" s="49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7">
        <f>B3</f>
        <v>0</v>
      </c>
      <c r="C38" s="47"/>
      <c r="D38" s="35">
        <f>E3</f>
        <v>0</v>
      </c>
      <c r="E38" s="47" t="str">
        <f>H3</f>
        <v>N/A</v>
      </c>
      <c r="F38" s="47"/>
      <c r="G38" s="35" t="str">
        <f>K3</f>
        <v>N/A</v>
      </c>
      <c r="H38" s="47" t="str">
        <f>N3</f>
        <v>N/A</v>
      </c>
      <c r="I38" s="47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50" t="e">
        <f>C31/(C31+F31+I31+L31+O31+R31)</f>
        <v>#DIV/0!</v>
      </c>
      <c r="C39" s="50"/>
      <c r="D39" s="34" t="e">
        <f>F31/(C31+F31+I31+L31+O31+R31)</f>
        <v>#DIV/0!</v>
      </c>
      <c r="E39" s="50" t="e">
        <f>I31/(C31+F31+I31+L31+O31+R31)</f>
        <v>#DIV/0!</v>
      </c>
      <c r="F39" s="50"/>
      <c r="G39" s="34" t="e">
        <f>L31/(C31+F31+I31+L31+O31+R31)</f>
        <v>#DIV/0!</v>
      </c>
      <c r="H39" s="50" t="e">
        <f>O31/(C31+F31+I31+L31+O31+R31)</f>
        <v>#DIV/0!</v>
      </c>
      <c r="I39" s="50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49" t="s">
        <v>17</v>
      </c>
      <c r="C42" s="49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7">
        <f>B3</f>
        <v>0</v>
      </c>
      <c r="C44" s="47"/>
      <c r="D44" s="35">
        <f>E3</f>
        <v>0</v>
      </c>
      <c r="E44" s="47" t="str">
        <f>H3</f>
        <v>N/A</v>
      </c>
      <c r="F44" s="47"/>
      <c r="G44" s="35" t="str">
        <f>K3</f>
        <v>N/A</v>
      </c>
      <c r="H44" s="47" t="str">
        <f>N3</f>
        <v>N/A</v>
      </c>
      <c r="I44" s="47"/>
      <c r="J44" s="35" t="str">
        <f>Q3</f>
        <v>N/A</v>
      </c>
    </row>
    <row r="45" spans="1:11" ht="23.25" customHeight="1" x14ac:dyDescent="0.25">
      <c r="A45" s="28" t="s">
        <v>18</v>
      </c>
      <c r="B45" s="48" t="e">
        <f>B39*D42</f>
        <v>#DIV/0!</v>
      </c>
      <c r="C45" s="48"/>
      <c r="D45" s="41" t="e">
        <f>D42*D39</f>
        <v>#DIV/0!</v>
      </c>
      <c r="E45" s="48" t="e">
        <f>E39*D42</f>
        <v>#DIV/0!</v>
      </c>
      <c r="F45" s="48"/>
      <c r="G45" s="41" t="e">
        <f>G39*D42</f>
        <v>#DIV/0!</v>
      </c>
      <c r="H45" s="48" t="e">
        <f>H39*D42</f>
        <v>#DIV/0!</v>
      </c>
      <c r="I45" s="48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2018-01-25T19:44:58Z</dcterms:modified>
</cp:coreProperties>
</file>