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>
    <definedName hidden="1" localSheetId="1" name="_xlnm._FilterDatabase">AIB!$A$1:$Z$25</definedName>
  </definedNames>
  <calcPr/>
  <extLst>
    <ext uri="GoogleSheetsCustomDataVersion1">
      <go:sheetsCustomData xmlns:go="http://customooxmlschemas.google.com/" r:id="rId6" roundtripDataSignature="AMtx7mgvIPf/qixS1zdbja7R+nuMLCU38g=="/>
    </ext>
  </extLst>
</workbook>
</file>

<file path=xl/sharedStrings.xml><?xml version="1.0" encoding="utf-8"?>
<sst xmlns="http://schemas.openxmlformats.org/spreadsheetml/2006/main" count="178" uniqueCount="85">
  <si>
    <t>RETURN YEAR ENDING:</t>
  </si>
  <si>
    <t>Fees</t>
  </si>
  <si>
    <t>Rent</t>
  </si>
  <si>
    <t>mortgage</t>
  </si>
  <si>
    <t>Loan</t>
  </si>
  <si>
    <t>loan repayments</t>
  </si>
  <si>
    <t>Scheme Name</t>
  </si>
  <si>
    <t xml:space="preserve">Nephesh SSAS 
</t>
  </si>
  <si>
    <t>April</t>
  </si>
  <si>
    <t>PSTR</t>
  </si>
  <si>
    <t>00783254RQ</t>
  </si>
  <si>
    <t xml:space="preserve">May </t>
  </si>
  <si>
    <t>Principle Employer / Admin</t>
  </si>
  <si>
    <t>RSA</t>
  </si>
  <si>
    <t>June</t>
  </si>
  <si>
    <t>Admin ID:</t>
  </si>
  <si>
    <t>A0145081</t>
  </si>
  <si>
    <t>July</t>
  </si>
  <si>
    <t>Address</t>
  </si>
  <si>
    <t>August</t>
  </si>
  <si>
    <t>September</t>
  </si>
  <si>
    <t>October</t>
  </si>
  <si>
    <t>Name:</t>
  </si>
  <si>
    <t>Mr. Lee Nicholas Dunning 100%</t>
  </si>
  <si>
    <t>November</t>
  </si>
  <si>
    <t>D.O.B:</t>
  </si>
  <si>
    <t>December</t>
  </si>
  <si>
    <t>Transfers in</t>
  </si>
  <si>
    <t>January</t>
  </si>
  <si>
    <t>February</t>
  </si>
  <si>
    <t>Contributions</t>
  </si>
  <si>
    <t>March</t>
  </si>
  <si>
    <t>Total contributions &amp; transfers:</t>
  </si>
  <si>
    <t>% fund split</t>
  </si>
  <si>
    <t>IN</t>
  </si>
  <si>
    <t>Employer Contributions</t>
  </si>
  <si>
    <t>Member Contributions</t>
  </si>
  <si>
    <t>Asset</t>
  </si>
  <si>
    <t>Valuation</t>
  </si>
  <si>
    <t>Date of 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</si>
  <si>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</si>
  <si>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</si>
  <si>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</si>
  <si>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</si>
  <si>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</si>
  <si>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</si>
  <si>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Third Party Contributions</t>
  </si>
  <si>
    <t>cash at bank</t>
  </si>
  <si>
    <t>Relief at Source Payments</t>
  </si>
  <si>
    <t>Transfers In</t>
  </si>
  <si>
    <t>connected loans</t>
  </si>
  <si>
    <t>Capital Sums Borrowed</t>
  </si>
  <si>
    <t>arms length land and property as below</t>
  </si>
  <si>
    <t>Loan repayments In (Capital Only)</t>
  </si>
  <si>
    <t>OUT</t>
  </si>
  <si>
    <t>Transfer Out</t>
  </si>
  <si>
    <t>Connected total</t>
  </si>
  <si>
    <t>Lump Sum Payments</t>
  </si>
  <si>
    <t>UnConnected total</t>
  </si>
  <si>
    <t>Lump Sum Death Payments</t>
  </si>
  <si>
    <t>Cash total</t>
  </si>
  <si>
    <t>Annuity Purchase</t>
  </si>
  <si>
    <t>Totals</t>
  </si>
  <si>
    <t>Repayment of borrowing</t>
  </si>
  <si>
    <t>Other?</t>
  </si>
  <si>
    <t>Aggregate of payments</t>
  </si>
  <si>
    <t>Scheme Value</t>
  </si>
  <si>
    <t>Date</t>
  </si>
  <si>
    <t>AccountHolder</t>
  </si>
  <si>
    <t>Account</t>
  </si>
  <si>
    <t>OpeningBalance</t>
  </si>
  <si>
    <t>SettledDate</t>
  </si>
  <si>
    <t>TransactionDate</t>
  </si>
  <si>
    <t>Type</t>
  </si>
  <si>
    <t>Description</t>
  </si>
  <si>
    <t>Amount</t>
  </si>
  <si>
    <t>ClosingBalance</t>
  </si>
  <si>
    <t>000074000NEPHESHSSAS</t>
  </si>
  <si>
    <t>VIR11223320012295</t>
  </si>
  <si>
    <t>DPG</t>
  </si>
  <si>
    <t>J DUNNING SHOP RENT Rental Income</t>
  </si>
  <si>
    <t>DJEZZAR D 18 COMMERCIAL RD Rental - 18 Commercial Road</t>
  </si>
  <si>
    <t>WDG</t>
  </si>
  <si>
    <t>Inv. 7437</t>
  </si>
  <si>
    <t>NEPHESH LIMITED NEPHESH LOAN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</si>
</sst>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_-[$£-809]* #,##0.00_-;\-[$£-809]* #,##0.00_-;_-[$£-809]* &quot;-&quot;??_-;_-@"/>
    <numFmt numFmtId="166" formatCode="&quot;$&quot;#,##0.00"/>
    <numFmt numFmtId="167" formatCode="[$£-809]#,##0.00"/>
    <numFmt numFmtId="168" formatCode="&quot;£&quot;#,##0.00"/>
    <numFmt numFmtId="169" formatCode="dd/mm/yy"/>
    <numFmt numFmtId="170" formatCode="_-&quot;£&quot;* #,##0.00_-;\-&quot;£&quot;* #,##0.00_-;_-&quot;£&quot;* &quot;-&quot;??_-;_-@"/>
    <numFmt numFmtId="171" formatCode="dd/mm/yyyy"/>
  </numFmts>
  <fonts count="11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color theme="1"/>
      <name val="Arial"/>
    </font>
    <font>
      <color theme="1"/>
      <name val="Calibri"/>
    </font>
    <font>
      <b/>
      <sz val="9.0"/>
      <color rgb="FF222222"/>
      <name val="Arial"/>
    </font>
    <font>
      <b/>
      <color theme="1"/>
      <name val="Calibri"/>
    </font>
    <font>
      <b/>
      <sz val="11.0"/>
      <color theme="1"/>
      <name val="Calibri"/>
    </font>
    <font>
      <b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shrinkToFit="0" wrapText="1"/>
    </xf>
    <xf borderId="1" fillId="0" fontId="0" numFmtId="0" xfId="0" applyAlignment="1" applyBorder="1" applyFont="1">
      <alignment horizontal="center" shrinkToFit="0" wrapText="1"/>
    </xf>
    <xf borderId="1" fillId="0" fontId="0" numFmtId="0" xfId="0" applyAlignment="1" applyBorder="1" applyFont="1">
      <alignment shrinkToFit="0" wrapText="1"/>
    </xf>
    <xf borderId="1" fillId="0" fontId="4" numFmtId="0" xfId="0" applyBorder="1" applyFont="1"/>
    <xf borderId="1" fillId="0" fontId="0" numFmtId="0" xfId="0" applyBorder="1" applyFont="1"/>
    <xf borderId="0" fillId="0" fontId="0" numFmtId="0" xfId="0" applyFont="1"/>
    <xf borderId="0" fillId="0" fontId="0" numFmtId="0" xfId="0" applyAlignment="1" applyFont="1">
      <alignment shrinkToFit="0" wrapText="1"/>
    </xf>
    <xf borderId="0" fillId="0" fontId="3" numFmtId="0" xfId="0" applyFont="1"/>
    <xf borderId="0" fillId="2" fontId="3" numFmtId="0" xfId="0" applyAlignment="1" applyFill="1" applyFont="1">
      <alignment horizontal="left" readingOrder="0" shrinkToFit="0" vertical="center" wrapText="1"/>
    </xf>
    <xf borderId="1" fillId="0" fontId="0" numFmtId="165" xfId="0" applyAlignment="1" applyBorder="1" applyFont="1" applyNumberFormat="1">
      <alignment readingOrder="0"/>
    </xf>
    <xf borderId="1" fillId="0" fontId="0" numFmtId="165" xfId="0" applyBorder="1" applyFont="1" applyNumberFormat="1"/>
    <xf borderId="1" fillId="0" fontId="5" numFmtId="166" xfId="0" applyAlignment="1" applyBorder="1" applyFont="1" applyNumberFormat="1">
      <alignment horizontal="right" vertical="bottom"/>
    </xf>
    <xf borderId="1" fillId="0" fontId="0" numFmtId="14" xfId="0" applyBorder="1" applyFont="1" applyNumberFormat="1"/>
    <xf borderId="1" fillId="0" fontId="0" numFmtId="167" xfId="0" applyBorder="1" applyFont="1" applyNumberFormat="1"/>
    <xf borderId="0" fillId="0" fontId="4" numFmtId="164" xfId="0" applyFont="1" applyNumberFormat="1"/>
    <xf borderId="1" fillId="0" fontId="6" numFmtId="0" xfId="0" applyBorder="1" applyFont="1"/>
    <xf borderId="0" fillId="0" fontId="3" numFmtId="0" xfId="0" applyAlignment="1" applyFont="1">
      <alignment vertical="bottom"/>
    </xf>
    <xf borderId="0" fillId="2" fontId="7" numFmtId="0" xfId="0" applyAlignment="1" applyFont="1">
      <alignment horizontal="left" readingOrder="0" shrinkToFit="0" vertical="center" wrapText="1"/>
    </xf>
    <xf borderId="0" fillId="0" fontId="3" numFmtId="0" xfId="0" applyAlignment="1" applyFont="1">
      <alignment vertical="bottom"/>
    </xf>
    <xf borderId="0" fillId="2" fontId="8" numFmtId="0" xfId="0" applyAlignment="1" applyFont="1">
      <alignment horizontal="left" readingOrder="0"/>
    </xf>
    <xf borderId="0" fillId="0" fontId="9" numFmtId="0" xfId="0" applyAlignment="1" applyFont="1">
      <alignment vertical="bottom"/>
    </xf>
    <xf borderId="0" fillId="2" fontId="9" numFmtId="168" xfId="0" applyAlignment="1" applyFont="1" applyNumberFormat="1">
      <alignment horizontal="left" vertical="bottom"/>
    </xf>
    <xf borderId="1" fillId="0" fontId="0" numFmtId="164" xfId="0" applyBorder="1" applyFont="1" applyNumberFormat="1"/>
    <xf borderId="0" fillId="0" fontId="3" numFmtId="168" xfId="0" applyAlignment="1" applyFont="1" applyNumberFormat="1">
      <alignment horizontal="center" readingOrder="0"/>
    </xf>
    <xf borderId="0" fillId="0" fontId="3" numFmtId="164" xfId="0" applyAlignment="1" applyFont="1" applyNumberFormat="1">
      <alignment horizontal="center"/>
    </xf>
    <xf borderId="0" fillId="0" fontId="3" numFmtId="168" xfId="0" applyAlignment="1" applyFont="1" applyNumberFormat="1">
      <alignment horizontal="center"/>
    </xf>
    <xf borderId="0" fillId="0" fontId="3" numFmtId="0" xfId="0" applyAlignment="1" applyFont="1">
      <alignment horizontal="center"/>
    </xf>
    <xf borderId="0" fillId="0" fontId="3" numFmtId="167" xfId="0" applyAlignment="1" applyFont="1" applyNumberFormat="1">
      <alignment horizontal="center"/>
    </xf>
    <xf borderId="0" fillId="0" fontId="0" numFmtId="164" xfId="0" applyFont="1" applyNumberFormat="1"/>
    <xf borderId="0" fillId="0" fontId="0" numFmtId="10" xfId="0" applyAlignment="1" applyFont="1" applyNumberFormat="1">
      <alignment horizontal="center"/>
    </xf>
    <xf borderId="1" fillId="0" fontId="3" numFmtId="165" xfId="0" applyBorder="1" applyFont="1" applyNumberFormat="1"/>
    <xf borderId="0" fillId="0" fontId="0" numFmtId="168" xfId="0" applyAlignment="1" applyFont="1" applyNumberFormat="1">
      <alignment horizontal="center"/>
    </xf>
    <xf borderId="0" fillId="0" fontId="0" numFmtId="165" xfId="0" applyFont="1" applyNumberFormat="1"/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1" fillId="0" fontId="0" numFmtId="0" xfId="0" applyAlignment="1" applyBorder="1" applyFont="1">
      <alignment horizontal="left"/>
    </xf>
    <xf borderId="4" fillId="0" fontId="0" numFmtId="168" xfId="0" applyAlignment="1" applyBorder="1" applyFont="1" applyNumberFormat="1">
      <alignment horizontal="center" readingOrder="0"/>
    </xf>
    <xf borderId="4" fillId="0" fontId="0" numFmtId="14" xfId="0" applyAlignment="1" applyBorder="1" applyFont="1" applyNumberFormat="1">
      <alignment horizontal="center"/>
    </xf>
    <xf borderId="4" fillId="0" fontId="0" numFmtId="168" xfId="0" applyAlignment="1" applyBorder="1" applyFont="1" applyNumberFormat="1">
      <alignment horizontal="center"/>
    </xf>
    <xf borderId="4" fillId="0" fontId="0" numFmtId="169" xfId="0" applyAlignment="1" applyBorder="1" applyFont="1" applyNumberFormat="1">
      <alignment horizontal="center"/>
    </xf>
    <xf borderId="5" fillId="2" fontId="0" numFmtId="170" xfId="0" applyAlignment="1" applyBorder="1" applyFont="1" applyNumberFormat="1">
      <alignment horizontal="left"/>
    </xf>
    <xf borderId="4" fillId="0" fontId="0" numFmtId="170" xfId="0" applyAlignment="1" applyBorder="1" applyFont="1" applyNumberFormat="1">
      <alignment horizontal="center"/>
    </xf>
    <xf borderId="1" fillId="0" fontId="0" numFmtId="14" xfId="0" applyAlignment="1" applyBorder="1" applyFont="1" applyNumberFormat="1">
      <alignment horizontal="center"/>
    </xf>
    <xf borderId="1" fillId="0" fontId="0" numFmtId="170" xfId="0" applyAlignment="1" applyBorder="1" applyFont="1" applyNumberFormat="1">
      <alignment horizontal="center"/>
    </xf>
    <xf borderId="0" fillId="3" fontId="0" numFmtId="0" xfId="0" applyAlignment="1" applyFill="1" applyFont="1">
      <alignment vertical="bottom"/>
    </xf>
    <xf borderId="1" fillId="3" fontId="0" numFmtId="168" xfId="0" applyAlignment="1" applyBorder="1" applyFont="1" applyNumberFormat="1">
      <alignment horizontal="center" readingOrder="0" vertical="bottom"/>
    </xf>
    <xf borderId="4" fillId="3" fontId="0" numFmtId="14" xfId="0" applyAlignment="1" applyBorder="1" applyFont="1" applyNumberFormat="1">
      <alignment horizontal="center"/>
    </xf>
    <xf borderId="1" fillId="3" fontId="0" numFmtId="168" xfId="0" applyAlignment="1" applyBorder="1" applyFont="1" applyNumberFormat="1">
      <alignment horizontal="center" vertical="bottom"/>
    </xf>
    <xf borderId="4" fillId="3" fontId="0" numFmtId="170" xfId="0" applyAlignment="1" applyBorder="1" applyFont="1" applyNumberFormat="1">
      <alignment horizontal="center"/>
    </xf>
    <xf borderId="1" fillId="3" fontId="0" numFmtId="0" xfId="0" applyAlignment="1" applyBorder="1" applyFont="1">
      <alignment vertical="bottom"/>
    </xf>
    <xf borderId="1" fillId="0" fontId="0" numFmtId="170" xfId="0" applyAlignment="1" applyBorder="1" applyFont="1" applyNumberFormat="1">
      <alignment horizontal="left"/>
    </xf>
    <xf borderId="6" fillId="0" fontId="0" numFmtId="14" xfId="0" applyAlignment="1" applyBorder="1" applyFont="1" applyNumberFormat="1">
      <alignment horizontal="center"/>
    </xf>
    <xf borderId="6" fillId="0" fontId="0" numFmtId="170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8" xfId="0" applyAlignment="1" applyBorder="1" applyFont="1" applyNumberFormat="1">
      <alignment horizontal="center"/>
    </xf>
    <xf borderId="9" fillId="0" fontId="3" numFmtId="0" xfId="0" applyAlignment="1" applyBorder="1" applyFont="1">
      <alignment horizontal="center" shrinkToFit="0" wrapText="1"/>
    </xf>
    <xf borderId="1" fillId="0" fontId="3" numFmtId="168" xfId="0" applyAlignment="1" applyBorder="1" applyFont="1" applyNumberFormat="1">
      <alignment horizontal="center"/>
    </xf>
    <xf borderId="10" fillId="0" fontId="3" numFmtId="0" xfId="0" applyAlignment="1" applyBorder="1" applyFont="1">
      <alignment horizontal="center"/>
    </xf>
    <xf borderId="11" fillId="0" fontId="9" numFmtId="168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13" fillId="0" fontId="3" numFmtId="168" xfId="0" applyAlignment="1" applyBorder="1" applyFont="1" applyNumberFormat="1">
      <alignment horizontal="center"/>
    </xf>
    <xf borderId="0" fillId="0" fontId="0" numFmtId="168" xfId="0" applyAlignment="1" applyFont="1" applyNumberFormat="1">
      <alignment horizontal="center" readingOrder="0"/>
    </xf>
    <xf borderId="14" fillId="0" fontId="0" numFmtId="168" xfId="0" applyAlignment="1" applyBorder="1" applyFont="1" applyNumberFormat="1">
      <alignment horizontal="center"/>
    </xf>
    <xf borderId="0" fillId="0" fontId="4" numFmtId="0" xfId="0" applyFont="1"/>
    <xf borderId="0" fillId="0" fontId="0" numFmtId="0" xfId="0" applyAlignment="1" applyFont="1">
      <alignment horizontal="center"/>
    </xf>
    <xf borderId="0" fillId="0" fontId="6" numFmtId="0" xfId="0" applyFont="1"/>
    <xf borderId="15" fillId="0" fontId="0" numFmtId="168" xfId="0" applyAlignment="1" applyBorder="1" applyFont="1" applyNumberFormat="1">
      <alignment horizontal="center"/>
    </xf>
    <xf borderId="0" fillId="0" fontId="4" numFmtId="168" xfId="0" applyFont="1" applyNumberFormat="1"/>
    <xf borderId="0" fillId="0" fontId="4" numFmtId="167" xfId="0" applyFont="1" applyNumberFormat="1"/>
    <xf borderId="0" fillId="0" fontId="9" numFmtId="0" xfId="0" applyFont="1"/>
    <xf borderId="0" fillId="0" fontId="9" numFmtId="167" xfId="0" applyFont="1" applyNumberFormat="1"/>
    <xf borderId="0" fillId="0" fontId="10" numFmtId="171" xfId="0" applyAlignment="1" applyFont="1" applyNumberFormat="1">
      <alignment vertical="bottom"/>
    </xf>
    <xf borderId="0" fillId="0" fontId="10" numFmtId="0" xfId="0" applyAlignment="1" applyFont="1">
      <alignment vertical="bottom"/>
    </xf>
    <xf borderId="0" fillId="0" fontId="10" numFmtId="4" xfId="0" applyAlignment="1" applyFont="1" applyNumberFormat="1">
      <alignment vertical="bottom"/>
    </xf>
    <xf borderId="0" fillId="0" fontId="5" numFmtId="171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5" numFmtId="4" xfId="0" applyAlignment="1" applyFont="1" applyNumberFormat="1">
      <alignment horizontal="right" vertical="bottom"/>
    </xf>
    <xf borderId="0" fillId="4" fontId="5" numFmtId="0" xfId="0" applyAlignment="1" applyFill="1" applyFont="1">
      <alignment horizontal="right" vertical="bottom"/>
    </xf>
    <xf borderId="0" fillId="0" fontId="5" numFmtId="164" xfId="0" applyAlignment="1" applyFont="1" applyNumberFormat="1">
      <alignment horizontal="right" vertical="bottom"/>
    </xf>
    <xf borderId="0" fillId="0" fontId="5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31.29"/>
    <col customWidth="1" min="3" max="3" width="19.43"/>
    <col customWidth="1" min="4" max="4" width="12.86"/>
    <col customWidth="1" min="5" max="5" width="16.43"/>
    <col customWidth="1" min="6" max="6" width="22.29"/>
    <col customWidth="1" min="7" max="8" width="14.29"/>
    <col customWidth="1" min="9" max="9" width="11.71"/>
    <col customWidth="1" min="10" max="10" width="15.0"/>
    <col customWidth="1" min="11" max="11" width="13.29"/>
  </cols>
  <sheetData>
    <row r="1">
      <c r="A1" s="1" t="s">
        <v>0</v>
      </c>
      <c r="B1" s="2">
        <v>43926.0</v>
      </c>
      <c r="C1" s="3"/>
      <c r="D1" s="4" t="s">
        <v>1</v>
      </c>
      <c r="E1" s="4" t="s">
        <v>2</v>
      </c>
      <c r="F1" s="4" t="s">
        <v>2</v>
      </c>
      <c r="G1" s="5" t="s">
        <v>3</v>
      </c>
      <c r="H1" s="6" t="s">
        <v>4</v>
      </c>
      <c r="I1" s="7" t="s">
        <v>5</v>
      </c>
      <c r="J1" s="8"/>
      <c r="K1" s="9"/>
    </row>
    <row r="2">
      <c r="A2" s="10" t="s">
        <v>6</v>
      </c>
      <c r="B2" s="11" t="s">
        <v>7</v>
      </c>
      <c r="C2" s="6" t="s">
        <v>8</v>
      </c>
      <c r="D2" s="12"/>
      <c r="E2" s="12">
        <v>575.0</v>
      </c>
      <c r="F2" s="13">
        <v>480.0</v>
      </c>
      <c r="G2" s="14"/>
      <c r="H2" s="15"/>
      <c r="I2" s="16"/>
      <c r="J2" s="17"/>
    </row>
    <row r="3">
      <c r="A3" s="10" t="s">
        <v>9</v>
      </c>
      <c r="B3" s="11" t="s">
        <v>10</v>
      </c>
      <c r="C3" s="18" t="s">
        <v>11</v>
      </c>
      <c r="D3" s="12"/>
      <c r="E3" s="12">
        <v>575.0</v>
      </c>
      <c r="F3" s="13">
        <v>480.0</v>
      </c>
      <c r="G3" s="14"/>
      <c r="H3" s="15"/>
      <c r="I3" s="16"/>
      <c r="J3" s="17"/>
    </row>
    <row r="4">
      <c r="A4" s="19" t="s">
        <v>12</v>
      </c>
      <c r="B4" s="20" t="s">
        <v>13</v>
      </c>
      <c r="C4" s="18" t="s">
        <v>14</v>
      </c>
      <c r="D4" s="12"/>
      <c r="E4" s="12">
        <v>575.0</v>
      </c>
      <c r="F4" s="13">
        <v>480.0</v>
      </c>
      <c r="G4" s="14"/>
      <c r="H4" s="15"/>
      <c r="I4" s="16"/>
      <c r="J4" s="17"/>
    </row>
    <row r="5">
      <c r="A5" s="21" t="s">
        <v>15</v>
      </c>
      <c r="B5" s="22" t="s">
        <v>16</v>
      </c>
      <c r="C5" s="18" t="s">
        <v>17</v>
      </c>
      <c r="D5" s="12"/>
      <c r="E5" s="12">
        <v>575.0</v>
      </c>
      <c r="F5" s="13">
        <v>480.0</v>
      </c>
      <c r="G5" s="14"/>
      <c r="H5" s="15"/>
      <c r="I5" s="16"/>
      <c r="J5" s="17"/>
    </row>
    <row r="6">
      <c r="A6" s="23" t="s">
        <v>18</v>
      </c>
      <c r="B6" s="24"/>
      <c r="C6" s="18" t="s">
        <v>19</v>
      </c>
      <c r="D6" s="12"/>
      <c r="E6" s="12">
        <v>575.0</v>
      </c>
      <c r="F6" s="13">
        <v>483.0</v>
      </c>
      <c r="G6" s="14"/>
      <c r="H6" s="15"/>
      <c r="I6" s="16"/>
      <c r="J6" s="17"/>
    </row>
    <row r="7">
      <c r="A7" s="23" t="s">
        <v>18</v>
      </c>
      <c r="B7" s="24"/>
      <c r="C7" s="18" t="s">
        <v>20</v>
      </c>
      <c r="D7" s="12"/>
      <c r="E7" s="12">
        <v>575.0</v>
      </c>
      <c r="F7" s="13">
        <v>484.0</v>
      </c>
      <c r="G7" s="14"/>
      <c r="H7" s="15"/>
      <c r="I7" s="16"/>
      <c r="J7" s="17"/>
    </row>
    <row r="8">
      <c r="A8" s="23" t="s">
        <v>18</v>
      </c>
      <c r="B8" s="24"/>
      <c r="C8" s="18" t="s">
        <v>21</v>
      </c>
      <c r="D8" s="12">
        <v>209.0</v>
      </c>
      <c r="E8" s="12">
        <v>575.0</v>
      </c>
      <c r="F8" s="13">
        <v>485.0</v>
      </c>
      <c r="G8" s="14"/>
      <c r="H8" s="25"/>
      <c r="I8" s="16"/>
      <c r="J8" s="17"/>
    </row>
    <row r="9">
      <c r="A9" s="10" t="s">
        <v>22</v>
      </c>
      <c r="B9" s="26" t="s">
        <v>23</v>
      </c>
      <c r="C9" s="18" t="s">
        <v>24</v>
      </c>
      <c r="D9" s="12"/>
      <c r="E9" s="12">
        <v>575.0</v>
      </c>
      <c r="F9" s="13">
        <v>483.0</v>
      </c>
      <c r="G9" s="14"/>
      <c r="H9" s="25"/>
      <c r="I9" s="16"/>
      <c r="J9" s="17"/>
    </row>
    <row r="10">
      <c r="A10" s="10" t="s">
        <v>25</v>
      </c>
      <c r="B10" s="27"/>
      <c r="C10" s="18" t="s">
        <v>26</v>
      </c>
      <c r="D10" s="12"/>
      <c r="E10" s="12">
        <v>575.0</v>
      </c>
      <c r="F10" s="13">
        <v>488.0</v>
      </c>
      <c r="G10" s="14"/>
      <c r="H10" s="25"/>
      <c r="I10" s="16"/>
      <c r="J10" s="17"/>
    </row>
    <row r="11">
      <c r="A11" s="10" t="s">
        <v>27</v>
      </c>
      <c r="B11" s="28"/>
      <c r="C11" s="18" t="s">
        <v>28</v>
      </c>
      <c r="D11" s="12"/>
      <c r="E11" s="12">
        <v>575.0</v>
      </c>
      <c r="F11" s="13">
        <v>483.0</v>
      </c>
      <c r="G11" s="14"/>
      <c r="H11" s="15"/>
      <c r="I11" s="16"/>
      <c r="J11" s="17"/>
    </row>
    <row r="12">
      <c r="A12" s="10" t="s">
        <v>27</v>
      </c>
      <c r="B12" s="29"/>
      <c r="C12" s="18" t="s">
        <v>29</v>
      </c>
      <c r="D12" s="12"/>
      <c r="E12" s="12">
        <v>575.0</v>
      </c>
      <c r="F12" s="12"/>
      <c r="G12" s="13"/>
      <c r="H12" s="15"/>
      <c r="I12" s="16"/>
      <c r="J12" s="17"/>
    </row>
    <row r="13">
      <c r="A13" s="10" t="s">
        <v>30</v>
      </c>
      <c r="B13" s="30"/>
      <c r="C13" s="18" t="s">
        <v>31</v>
      </c>
      <c r="D13" s="12"/>
      <c r="E13" s="12">
        <v>575.0</v>
      </c>
      <c r="F13" s="12"/>
      <c r="G13" s="13"/>
      <c r="H13" s="13"/>
      <c r="I13" s="16"/>
      <c r="J13" s="31"/>
    </row>
    <row r="14">
      <c r="A14" s="10" t="s">
        <v>32</v>
      </c>
      <c r="B14" s="28"/>
      <c r="C14" s="18" t="s">
        <v>8</v>
      </c>
      <c r="D14" s="13"/>
      <c r="E14" s="13"/>
      <c r="F14" s="13"/>
      <c r="G14" s="13"/>
      <c r="H14" s="12">
        <v>9732.67</v>
      </c>
      <c r="I14" s="13"/>
      <c r="J14" s="31"/>
    </row>
    <row r="15">
      <c r="A15" s="10" t="s">
        <v>33</v>
      </c>
      <c r="B15" s="32"/>
      <c r="C15" s="18"/>
      <c r="D15" s="33">
        <f t="shared" ref="D15:H15" si="1">SUM(D2:D14)</f>
        <v>209</v>
      </c>
      <c r="E15" s="33">
        <f t="shared" si="1"/>
        <v>6900</v>
      </c>
      <c r="F15" s="33">
        <f t="shared" si="1"/>
        <v>4826</v>
      </c>
      <c r="G15" s="33">
        <f t="shared" si="1"/>
        <v>0</v>
      </c>
      <c r="H15" s="33">
        <f t="shared" si="1"/>
        <v>9732.67</v>
      </c>
      <c r="I15" s="33"/>
      <c r="J15" s="31"/>
    </row>
    <row r="16">
      <c r="A16" s="10" t="s">
        <v>34</v>
      </c>
      <c r="B16" s="34"/>
      <c r="D16" s="35"/>
      <c r="E16" s="35"/>
      <c r="F16" s="35"/>
      <c r="G16" s="35"/>
      <c r="H16" s="35"/>
      <c r="I16" s="35"/>
      <c r="J16" s="31"/>
    </row>
    <row r="17">
      <c r="A17" s="8" t="s">
        <v>35</v>
      </c>
      <c r="B17" s="34">
        <v>0.0</v>
      </c>
    </row>
    <row r="18">
      <c r="A18" s="8" t="s">
        <v>36</v>
      </c>
      <c r="B18" s="34">
        <v>0.0</v>
      </c>
      <c r="C18" s="36" t="s">
        <v>37</v>
      </c>
      <c r="D18" s="37" t="s">
        <v>38</v>
      </c>
      <c r="E18" s="37" t="s">
        <v>39</v>
      </c>
      <c r="F18" s="37" t="s">
        <v>40</v>
      </c>
      <c r="G18" s="37" t="s">
        <v>41</v>
      </c>
      <c r="H18" s="37" t="s">
        <v>42</v>
      </c>
      <c r="I18" s="37" t="s">
        <v>43</v>
      </c>
      <c r="J18" s="37" t="s">
        <v>44</v>
      </c>
      <c r="K18" s="37" t="s">
        <v>45</v>
      </c>
    </row>
    <row r="19">
      <c r="A19" s="8" t="s">
        <v>46</v>
      </c>
      <c r="B19" s="34">
        <v>0.0</v>
      </c>
      <c r="C19" s="38" t="s">
        <v>47</v>
      </c>
      <c r="D19" s="39">
        <v>174241.68</v>
      </c>
      <c r="E19" s="40"/>
      <c r="F19" s="39">
        <v>144992.01</v>
      </c>
      <c r="G19" s="41"/>
      <c r="H19" s="42"/>
      <c r="I19" s="43"/>
      <c r="J19" s="42"/>
      <c r="K19" s="44"/>
    </row>
    <row r="20">
      <c r="A20" s="8" t="s">
        <v>48</v>
      </c>
      <c r="B20" s="34">
        <v>0.0</v>
      </c>
      <c r="C20" s="38"/>
      <c r="D20" s="41"/>
      <c r="E20" s="40"/>
      <c r="F20" s="41"/>
      <c r="G20" s="41"/>
      <c r="H20" s="45"/>
      <c r="I20" s="46"/>
      <c r="J20" s="46"/>
      <c r="K20" s="44"/>
    </row>
    <row r="21">
      <c r="A21" s="8" t="s">
        <v>49</v>
      </c>
      <c r="B21" s="34">
        <v>0.0</v>
      </c>
      <c r="C21" s="47" t="s">
        <v>50</v>
      </c>
      <c r="D21" s="48">
        <v>17932.88</v>
      </c>
      <c r="E21" s="49"/>
      <c r="F21" s="50">
        <v>74699.57</v>
      </c>
      <c r="G21" s="41"/>
      <c r="H21" s="45"/>
      <c r="I21" s="46"/>
      <c r="J21" s="46"/>
      <c r="K21" s="51">
        <f>H15</f>
        <v>9732.67</v>
      </c>
    </row>
    <row r="22">
      <c r="A22" s="8" t="s">
        <v>51</v>
      </c>
      <c r="B22" s="34">
        <v>0.0</v>
      </c>
      <c r="C22" s="52" t="s">
        <v>52</v>
      </c>
      <c r="D22" s="50">
        <v>146836.0</v>
      </c>
      <c r="E22" s="49"/>
      <c r="F22" s="50">
        <v>146836.0</v>
      </c>
      <c r="G22" s="41"/>
      <c r="H22" s="45"/>
      <c r="I22" s="46"/>
      <c r="J22" s="45"/>
      <c r="K22" s="51">
        <f>E15+F15</f>
        <v>11726</v>
      </c>
    </row>
    <row r="23">
      <c r="A23" s="8" t="s">
        <v>53</v>
      </c>
      <c r="B23" s="34">
        <f>H15</f>
        <v>9732.67</v>
      </c>
      <c r="C23" s="38"/>
      <c r="D23" s="41"/>
      <c r="E23" s="40"/>
      <c r="F23" s="41"/>
      <c r="G23" s="41"/>
      <c r="H23" s="45"/>
      <c r="I23" s="53"/>
      <c r="J23" s="46"/>
      <c r="K23" s="44"/>
    </row>
    <row r="24" ht="15.75" customHeight="1">
      <c r="A24" s="10" t="s">
        <v>54</v>
      </c>
      <c r="B24" s="34"/>
      <c r="C24" s="38"/>
      <c r="D24" s="41"/>
      <c r="E24" s="40"/>
      <c r="F24" s="41"/>
      <c r="G24" s="41"/>
      <c r="H24" s="54"/>
      <c r="I24" s="55"/>
      <c r="J24" s="55"/>
      <c r="K24" s="55"/>
    </row>
    <row r="25" ht="15.75" customHeight="1">
      <c r="A25" s="8" t="s">
        <v>55</v>
      </c>
      <c r="B25" s="34">
        <v>0.0</v>
      </c>
      <c r="C25" s="56" t="s">
        <v>56</v>
      </c>
      <c r="D25" s="57">
        <f t="shared" ref="D25:D26" si="2">D21</f>
        <v>17932.88</v>
      </c>
      <c r="E25" s="57"/>
      <c r="F25" s="57">
        <f t="shared" ref="F25:F26" si="3">F21</f>
        <v>74699.57</v>
      </c>
      <c r="G25" s="57" t="str">
        <f>G20</f>
        <v/>
      </c>
      <c r="H25" s="57"/>
      <c r="I25" s="57" t="str">
        <f>I20</f>
        <v/>
      </c>
      <c r="J25" s="57"/>
      <c r="K25" s="57" t="str">
        <f>K20</f>
        <v/>
      </c>
    </row>
    <row r="26" ht="15.75" customHeight="1">
      <c r="A26" s="8" t="s">
        <v>57</v>
      </c>
      <c r="B26" s="34">
        <v>0.0</v>
      </c>
      <c r="C26" s="58" t="s">
        <v>58</v>
      </c>
      <c r="D26" s="59">
        <f t="shared" si="2"/>
        <v>146836</v>
      </c>
      <c r="E26" s="59"/>
      <c r="F26" s="59">
        <f t="shared" si="3"/>
        <v>146836</v>
      </c>
      <c r="G26" s="59" t="str">
        <f>G23</f>
        <v/>
      </c>
      <c r="H26" s="59"/>
      <c r="I26" s="59" t="str">
        <f>I23</f>
        <v/>
      </c>
      <c r="J26" s="59"/>
      <c r="K26" s="59" t="str">
        <f>K23</f>
        <v/>
      </c>
    </row>
    <row r="27" ht="15.75" customHeight="1">
      <c r="A27" s="8" t="s">
        <v>59</v>
      </c>
      <c r="B27" s="34">
        <v>0.0</v>
      </c>
      <c r="C27" s="60" t="s">
        <v>60</v>
      </c>
      <c r="D27" s="61">
        <f>D19</f>
        <v>174241.68</v>
      </c>
      <c r="E27" s="61"/>
      <c r="F27" s="61">
        <f t="shared" ref="F27:G27" si="4">F19</f>
        <v>144992.01</v>
      </c>
      <c r="G27" s="61" t="str">
        <f t="shared" si="4"/>
        <v/>
      </c>
      <c r="H27" s="61"/>
      <c r="I27" s="61" t="str">
        <f>I19</f>
        <v/>
      </c>
      <c r="J27" s="61"/>
      <c r="K27" s="61" t="str">
        <f>K19</f>
        <v/>
      </c>
    </row>
    <row r="28" ht="15.75" customHeight="1">
      <c r="A28" s="8" t="s">
        <v>61</v>
      </c>
      <c r="B28" s="34">
        <v>0.0</v>
      </c>
      <c r="C28" s="62" t="s">
        <v>62</v>
      </c>
      <c r="D28" s="63">
        <f>SUM(D25:D27)</f>
        <v>339010.56</v>
      </c>
      <c r="E28" s="63"/>
      <c r="F28" s="63">
        <f t="shared" ref="F28:G28" si="5">SUM(F25:F27)</f>
        <v>366527.58</v>
      </c>
      <c r="G28" s="63">
        <f t="shared" si="5"/>
        <v>0</v>
      </c>
      <c r="H28" s="63"/>
      <c r="I28" s="63">
        <f>SUM(I25:I27)</f>
        <v>0</v>
      </c>
      <c r="J28" s="63"/>
      <c r="K28" s="63">
        <f>SUM(K25:K26)</f>
        <v>0</v>
      </c>
    </row>
    <row r="29" ht="15.75" customHeight="1">
      <c r="A29" s="8" t="s">
        <v>63</v>
      </c>
      <c r="B29" s="64">
        <v>0.0</v>
      </c>
    </row>
    <row r="30" ht="15.75" customHeight="1">
      <c r="A30" s="8" t="s">
        <v>64</v>
      </c>
      <c r="B30" s="65">
        <f>D15+G15</f>
        <v>209</v>
      </c>
    </row>
    <row r="31" ht="15.75" customHeight="1">
      <c r="A31" s="66" t="s">
        <v>65</v>
      </c>
      <c r="B31" s="34">
        <f>SUM(B17:B30)</f>
        <v>9941.67</v>
      </c>
      <c r="F31" s="67"/>
    </row>
    <row r="32" ht="15.75" customHeight="1">
      <c r="A32" s="68" t="s">
        <v>66</v>
      </c>
      <c r="B32" s="69">
        <f>D28</f>
        <v>339010.56</v>
      </c>
      <c r="F32" s="67"/>
    </row>
    <row r="33" ht="15.75" customHeight="1">
      <c r="F33" s="67"/>
    </row>
    <row r="34" ht="15.75" customHeight="1">
      <c r="F34" s="67"/>
    </row>
    <row r="35" ht="15.75" customHeight="1">
      <c r="C35" s="17"/>
      <c r="D35" s="70"/>
      <c r="F35" s="67"/>
    </row>
    <row r="36" ht="15.75" customHeight="1">
      <c r="B36" s="71"/>
      <c r="F36" s="67"/>
    </row>
    <row r="37" ht="15.75" customHeight="1">
      <c r="B37" s="71"/>
      <c r="D37" s="71"/>
      <c r="F37" s="67"/>
    </row>
    <row r="38" ht="15.75" customHeight="1">
      <c r="B38" s="71"/>
    </row>
    <row r="39" ht="15.75" customHeight="1"/>
    <row r="40" ht="15.75" customHeight="1">
      <c r="B40" s="71"/>
    </row>
    <row r="41" ht="15.75" customHeight="1">
      <c r="A41" s="72"/>
      <c r="B41" s="73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4.86"/>
    <col customWidth="1" min="7" max="7" width="6.86"/>
    <col customWidth="1" min="8" max="8" width="51.71"/>
  </cols>
  <sheetData>
    <row r="1">
      <c r="A1" s="74" t="s">
        <v>67</v>
      </c>
      <c r="B1" s="75" t="s">
        <v>68</v>
      </c>
      <c r="C1" s="75" t="s">
        <v>69</v>
      </c>
      <c r="D1" s="76" t="s">
        <v>70</v>
      </c>
      <c r="E1" s="74" t="s">
        <v>71</v>
      </c>
      <c r="F1" s="74" t="s">
        <v>72</v>
      </c>
      <c r="G1" s="75" t="s">
        <v>73</v>
      </c>
      <c r="H1" s="75" t="s">
        <v>74</v>
      </c>
      <c r="I1" s="75" t="s">
        <v>75</v>
      </c>
      <c r="J1" s="76" t="s">
        <v>76</v>
      </c>
    </row>
    <row r="2">
      <c r="A2" s="77">
        <v>43743.0</v>
      </c>
      <c r="B2" s="78" t="s">
        <v>77</v>
      </c>
      <c r="C2" s="78" t="s">
        <v>78</v>
      </c>
      <c r="D2" s="79">
        <v>144992.01</v>
      </c>
      <c r="E2" s="77">
        <v>43560.0</v>
      </c>
      <c r="F2" s="77">
        <v>43563.0</v>
      </c>
      <c r="G2" s="78" t="s">
        <v>79</v>
      </c>
      <c r="H2" s="78" t="s">
        <v>80</v>
      </c>
      <c r="I2" s="80">
        <v>575.0</v>
      </c>
      <c r="J2" s="79">
        <v>150845.01</v>
      </c>
    </row>
    <row r="3">
      <c r="A3" s="77">
        <v>43743.0</v>
      </c>
      <c r="B3" s="78" t="s">
        <v>77</v>
      </c>
      <c r="C3" s="78" t="s">
        <v>78</v>
      </c>
      <c r="D3" s="79">
        <v>144992.01</v>
      </c>
      <c r="E3" s="77">
        <v>43567.0</v>
      </c>
      <c r="F3" s="77">
        <v>43570.0</v>
      </c>
      <c r="G3" s="78" t="s">
        <v>79</v>
      </c>
      <c r="H3" s="78" t="s">
        <v>81</v>
      </c>
      <c r="I3" s="80">
        <v>480.0</v>
      </c>
      <c r="J3" s="79">
        <v>150845.01</v>
      </c>
    </row>
    <row r="4">
      <c r="A4" s="77">
        <v>43743.0</v>
      </c>
      <c r="B4" s="78" t="s">
        <v>77</v>
      </c>
      <c r="C4" s="78" t="s">
        <v>78</v>
      </c>
      <c r="D4" s="79">
        <v>144992.01</v>
      </c>
      <c r="E4" s="77">
        <v>43592.0</v>
      </c>
      <c r="F4" s="77">
        <v>43593.0</v>
      </c>
      <c r="G4" s="78" t="s">
        <v>79</v>
      </c>
      <c r="H4" s="78" t="s">
        <v>80</v>
      </c>
      <c r="I4" s="80">
        <v>575.0</v>
      </c>
      <c r="J4" s="79">
        <v>150845.01</v>
      </c>
    </row>
    <row r="5">
      <c r="A5" s="77">
        <v>43743.0</v>
      </c>
      <c r="B5" s="78" t="s">
        <v>77</v>
      </c>
      <c r="C5" s="78" t="s">
        <v>78</v>
      </c>
      <c r="D5" s="79">
        <v>144992.01</v>
      </c>
      <c r="E5" s="77">
        <v>43601.0</v>
      </c>
      <c r="F5" s="77">
        <v>43602.0</v>
      </c>
      <c r="G5" s="78" t="s">
        <v>79</v>
      </c>
      <c r="H5" s="78" t="s">
        <v>81</v>
      </c>
      <c r="I5" s="80">
        <v>480.0</v>
      </c>
      <c r="J5" s="79">
        <v>150845.01</v>
      </c>
    </row>
    <row r="6">
      <c r="A6" s="77">
        <v>43743.0</v>
      </c>
      <c r="B6" s="78" t="s">
        <v>77</v>
      </c>
      <c r="C6" s="78" t="s">
        <v>78</v>
      </c>
      <c r="D6" s="79">
        <v>144992.01</v>
      </c>
      <c r="E6" s="77">
        <v>43621.0</v>
      </c>
      <c r="F6" s="77">
        <v>43622.0</v>
      </c>
      <c r="G6" s="78" t="s">
        <v>79</v>
      </c>
      <c r="H6" s="78" t="s">
        <v>80</v>
      </c>
      <c r="I6" s="80">
        <v>575.0</v>
      </c>
      <c r="J6" s="79">
        <v>150845.01</v>
      </c>
    </row>
    <row r="7">
      <c r="A7" s="77">
        <v>43743.0</v>
      </c>
      <c r="B7" s="78" t="s">
        <v>77</v>
      </c>
      <c r="C7" s="78" t="s">
        <v>78</v>
      </c>
      <c r="D7" s="79">
        <v>144992.01</v>
      </c>
      <c r="E7" s="77">
        <v>43629.0</v>
      </c>
      <c r="F7" s="77">
        <v>43630.0</v>
      </c>
      <c r="G7" s="78" t="s">
        <v>79</v>
      </c>
      <c r="H7" s="78" t="s">
        <v>81</v>
      </c>
      <c r="I7" s="80">
        <v>480.0</v>
      </c>
      <c r="J7" s="79">
        <v>150845.01</v>
      </c>
    </row>
    <row r="8">
      <c r="A8" s="77">
        <v>43743.0</v>
      </c>
      <c r="B8" s="78" t="s">
        <v>77</v>
      </c>
      <c r="C8" s="78" t="s">
        <v>78</v>
      </c>
      <c r="D8" s="79">
        <v>144992.01</v>
      </c>
      <c r="E8" s="77">
        <v>43651.0</v>
      </c>
      <c r="F8" s="77">
        <v>43654.0</v>
      </c>
      <c r="G8" s="78" t="s">
        <v>79</v>
      </c>
      <c r="H8" s="78" t="s">
        <v>80</v>
      </c>
      <c r="I8" s="80">
        <v>575.0</v>
      </c>
      <c r="J8" s="79">
        <v>150845.01</v>
      </c>
    </row>
    <row r="9">
      <c r="A9" s="77">
        <v>43743.0</v>
      </c>
      <c r="B9" s="78" t="s">
        <v>77</v>
      </c>
      <c r="C9" s="78" t="s">
        <v>78</v>
      </c>
      <c r="D9" s="79">
        <v>144992.01</v>
      </c>
      <c r="E9" s="77">
        <v>43665.0</v>
      </c>
      <c r="F9" s="77">
        <v>43668.0</v>
      </c>
      <c r="G9" s="78" t="s">
        <v>79</v>
      </c>
      <c r="H9" s="78" t="s">
        <v>81</v>
      </c>
      <c r="I9" s="80">
        <v>480.0</v>
      </c>
      <c r="J9" s="79">
        <v>150845.01</v>
      </c>
    </row>
    <row r="10">
      <c r="A10" s="77">
        <v>43743.0</v>
      </c>
      <c r="B10" s="78" t="s">
        <v>77</v>
      </c>
      <c r="C10" s="78" t="s">
        <v>78</v>
      </c>
      <c r="D10" s="79">
        <v>144992.01</v>
      </c>
      <c r="E10" s="77">
        <v>43682.0</v>
      </c>
      <c r="F10" s="77">
        <v>43683.0</v>
      </c>
      <c r="G10" s="78" t="s">
        <v>79</v>
      </c>
      <c r="H10" s="78" t="s">
        <v>80</v>
      </c>
      <c r="I10" s="80">
        <v>575.0</v>
      </c>
      <c r="J10" s="79">
        <v>150845.01</v>
      </c>
    </row>
    <row r="11">
      <c r="A11" s="77">
        <v>43743.0</v>
      </c>
      <c r="B11" s="78" t="s">
        <v>77</v>
      </c>
      <c r="C11" s="78" t="s">
        <v>78</v>
      </c>
      <c r="D11" s="79">
        <v>144992.01</v>
      </c>
      <c r="E11" s="77">
        <v>43711.0</v>
      </c>
      <c r="F11" s="77">
        <v>43712.0</v>
      </c>
      <c r="G11" s="78" t="s">
        <v>79</v>
      </c>
      <c r="H11" s="78" t="s">
        <v>81</v>
      </c>
      <c r="I11" s="80">
        <v>483.0</v>
      </c>
      <c r="J11" s="79">
        <v>150845.01</v>
      </c>
    </row>
    <row r="12">
      <c r="A12" s="77">
        <v>43743.0</v>
      </c>
      <c r="B12" s="78" t="s">
        <v>77</v>
      </c>
      <c r="C12" s="78" t="s">
        <v>78</v>
      </c>
      <c r="D12" s="79">
        <v>144992.01</v>
      </c>
      <c r="E12" s="77">
        <v>43713.0</v>
      </c>
      <c r="F12" s="77">
        <v>43714.0</v>
      </c>
      <c r="G12" s="78" t="s">
        <v>79</v>
      </c>
      <c r="H12" s="78" t="s">
        <v>80</v>
      </c>
      <c r="I12" s="80">
        <v>575.0</v>
      </c>
      <c r="J12" s="79">
        <v>150845.01</v>
      </c>
    </row>
    <row r="13">
      <c r="A13" s="77">
        <v>43927.0</v>
      </c>
      <c r="B13" s="78" t="s">
        <v>77</v>
      </c>
      <c r="C13" s="78" t="s">
        <v>78</v>
      </c>
      <c r="D13" s="79">
        <v>150845.01</v>
      </c>
      <c r="E13" s="77">
        <v>43745.0</v>
      </c>
      <c r="F13" s="77">
        <v>43746.0</v>
      </c>
      <c r="G13" s="78" t="s">
        <v>79</v>
      </c>
      <c r="H13" s="78" t="s">
        <v>80</v>
      </c>
      <c r="I13" s="80">
        <v>575.0</v>
      </c>
      <c r="J13" s="79">
        <v>166241.68</v>
      </c>
    </row>
    <row r="14">
      <c r="A14" s="77">
        <v>43927.0</v>
      </c>
      <c r="B14" s="78" t="s">
        <v>77</v>
      </c>
      <c r="C14" s="78" t="s">
        <v>78</v>
      </c>
      <c r="D14" s="79">
        <v>150845.01</v>
      </c>
      <c r="E14" s="77">
        <v>43747.0</v>
      </c>
      <c r="F14" s="81">
        <v>43748.0</v>
      </c>
      <c r="G14" s="78" t="s">
        <v>79</v>
      </c>
      <c r="H14" s="78" t="s">
        <v>81</v>
      </c>
      <c r="I14" s="80">
        <v>484.0</v>
      </c>
      <c r="J14" s="79">
        <v>166241.68</v>
      </c>
    </row>
    <row r="15">
      <c r="A15" s="77">
        <v>43927.0</v>
      </c>
      <c r="B15" s="78" t="s">
        <v>77</v>
      </c>
      <c r="C15" s="78" t="s">
        <v>78</v>
      </c>
      <c r="D15" s="79">
        <v>150845.01</v>
      </c>
      <c r="E15" s="77">
        <v>43770.0</v>
      </c>
      <c r="F15" s="77">
        <v>43745.0</v>
      </c>
      <c r="G15" s="78" t="s">
        <v>82</v>
      </c>
      <c r="H15" s="78" t="s">
        <v>83</v>
      </c>
      <c r="I15" s="82">
        <v>-209.0</v>
      </c>
      <c r="J15" s="79">
        <v>166241.68</v>
      </c>
    </row>
    <row r="16">
      <c r="A16" s="77">
        <v>43927.0</v>
      </c>
      <c r="B16" s="78" t="s">
        <v>77</v>
      </c>
      <c r="C16" s="78" t="s">
        <v>78</v>
      </c>
      <c r="D16" s="79">
        <v>150845.01</v>
      </c>
      <c r="E16" s="77">
        <v>43774.0</v>
      </c>
      <c r="F16" s="77">
        <v>43775.0</v>
      </c>
      <c r="G16" s="78" t="s">
        <v>79</v>
      </c>
      <c r="H16" s="78" t="s">
        <v>80</v>
      </c>
      <c r="I16" s="80">
        <v>575.0</v>
      </c>
      <c r="J16" s="79">
        <v>166241.68</v>
      </c>
    </row>
    <row r="17">
      <c r="A17" s="77">
        <v>43927.0</v>
      </c>
      <c r="B17" s="78" t="s">
        <v>77</v>
      </c>
      <c r="C17" s="78" t="s">
        <v>78</v>
      </c>
      <c r="D17" s="79">
        <v>150845.01</v>
      </c>
      <c r="E17" s="81">
        <v>43780.0</v>
      </c>
      <c r="F17" s="81">
        <v>43781.0</v>
      </c>
      <c r="G17" s="78" t="s">
        <v>79</v>
      </c>
      <c r="H17" s="78" t="s">
        <v>81</v>
      </c>
      <c r="I17" s="80">
        <v>485.0</v>
      </c>
      <c r="J17" s="79">
        <v>166241.68</v>
      </c>
    </row>
    <row r="18">
      <c r="A18" s="77">
        <v>43927.0</v>
      </c>
      <c r="B18" s="78" t="s">
        <v>77</v>
      </c>
      <c r="C18" s="78" t="s">
        <v>78</v>
      </c>
      <c r="D18" s="79">
        <v>150845.01</v>
      </c>
      <c r="E18" s="77">
        <v>43804.0</v>
      </c>
      <c r="F18" s="77">
        <v>43805.0</v>
      </c>
      <c r="G18" s="78" t="s">
        <v>79</v>
      </c>
      <c r="H18" s="78" t="s">
        <v>80</v>
      </c>
      <c r="I18" s="80">
        <v>575.0</v>
      </c>
      <c r="J18" s="79">
        <v>166241.68</v>
      </c>
    </row>
    <row r="19">
      <c r="A19" s="77">
        <v>43927.0</v>
      </c>
      <c r="B19" s="78" t="s">
        <v>77</v>
      </c>
      <c r="C19" s="78" t="s">
        <v>78</v>
      </c>
      <c r="D19" s="79">
        <v>150845.01</v>
      </c>
      <c r="E19" s="77">
        <v>43805.0</v>
      </c>
      <c r="F19" s="77">
        <v>43808.0</v>
      </c>
      <c r="G19" s="78" t="s">
        <v>79</v>
      </c>
      <c r="H19" s="78" t="s">
        <v>81</v>
      </c>
      <c r="I19" s="80">
        <v>483.0</v>
      </c>
      <c r="J19" s="79">
        <v>166241.68</v>
      </c>
    </row>
    <row r="20">
      <c r="A20" s="77">
        <v>43927.0</v>
      </c>
      <c r="B20" s="78" t="s">
        <v>77</v>
      </c>
      <c r="C20" s="78" t="s">
        <v>78</v>
      </c>
      <c r="D20" s="79">
        <v>150845.01</v>
      </c>
      <c r="E20" s="77">
        <v>43836.0</v>
      </c>
      <c r="F20" s="77">
        <v>43837.0</v>
      </c>
      <c r="G20" s="78" t="s">
        <v>79</v>
      </c>
      <c r="H20" s="78" t="s">
        <v>80</v>
      </c>
      <c r="I20" s="80">
        <v>575.0</v>
      </c>
      <c r="J20" s="79">
        <v>166241.68</v>
      </c>
    </row>
    <row r="21">
      <c r="A21" s="77">
        <v>43927.0</v>
      </c>
      <c r="B21" s="78" t="s">
        <v>77</v>
      </c>
      <c r="C21" s="78" t="s">
        <v>78</v>
      </c>
      <c r="D21" s="79">
        <v>150845.01</v>
      </c>
      <c r="E21" s="77">
        <v>43845.0</v>
      </c>
      <c r="F21" s="77">
        <v>43846.0</v>
      </c>
      <c r="G21" s="78" t="s">
        <v>79</v>
      </c>
      <c r="H21" s="78" t="s">
        <v>81</v>
      </c>
      <c r="I21" s="80">
        <v>488.0</v>
      </c>
      <c r="J21" s="79">
        <v>166241.68</v>
      </c>
    </row>
    <row r="22">
      <c r="A22" s="77">
        <v>43927.0</v>
      </c>
      <c r="B22" s="78" t="s">
        <v>77</v>
      </c>
      <c r="C22" s="78" t="s">
        <v>78</v>
      </c>
      <c r="D22" s="79">
        <v>150845.01</v>
      </c>
      <c r="E22" s="77">
        <v>43866.0</v>
      </c>
      <c r="F22" s="77">
        <v>43867.0</v>
      </c>
      <c r="G22" s="78" t="s">
        <v>79</v>
      </c>
      <c r="H22" s="78" t="s">
        <v>80</v>
      </c>
      <c r="I22" s="80">
        <v>575.0</v>
      </c>
      <c r="J22" s="79">
        <v>166241.68</v>
      </c>
    </row>
    <row r="23">
      <c r="A23" s="77">
        <v>43927.0</v>
      </c>
      <c r="B23" s="78" t="s">
        <v>77</v>
      </c>
      <c r="C23" s="78" t="s">
        <v>78</v>
      </c>
      <c r="D23" s="79">
        <v>150845.01</v>
      </c>
      <c r="E23" s="77">
        <v>43880.0</v>
      </c>
      <c r="F23" s="77">
        <v>43881.0</v>
      </c>
      <c r="G23" s="78" t="s">
        <v>79</v>
      </c>
      <c r="H23" s="78" t="s">
        <v>81</v>
      </c>
      <c r="I23" s="80">
        <v>483.0</v>
      </c>
      <c r="J23" s="79">
        <v>166241.68</v>
      </c>
    </row>
    <row r="24">
      <c r="A24" s="77">
        <v>43927.0</v>
      </c>
      <c r="B24" s="78" t="s">
        <v>77</v>
      </c>
      <c r="C24" s="78" t="s">
        <v>78</v>
      </c>
      <c r="D24" s="79">
        <v>150845.01</v>
      </c>
      <c r="E24" s="77">
        <v>43895.0</v>
      </c>
      <c r="F24" s="77">
        <v>43896.0</v>
      </c>
      <c r="G24" s="78" t="s">
        <v>79</v>
      </c>
      <c r="H24" s="78" t="s">
        <v>80</v>
      </c>
      <c r="I24" s="80">
        <v>575.0</v>
      </c>
      <c r="J24" s="79">
        <v>166241.68</v>
      </c>
    </row>
    <row r="25">
      <c r="A25" s="77">
        <v>43927.0</v>
      </c>
      <c r="B25" s="78" t="s">
        <v>77</v>
      </c>
      <c r="C25" s="78" t="s">
        <v>78</v>
      </c>
      <c r="D25" s="79">
        <v>150845.01</v>
      </c>
      <c r="E25" s="77">
        <v>43923.0</v>
      </c>
      <c r="F25" s="77">
        <v>43923.0</v>
      </c>
      <c r="G25" s="78" t="s">
        <v>79</v>
      </c>
      <c r="H25" s="78" t="s">
        <v>84</v>
      </c>
      <c r="I25" s="79">
        <v>9732.67</v>
      </c>
      <c r="J25" s="79">
        <v>166241.68</v>
      </c>
    </row>
  </sheetData>
  <autoFilter ref="$A$1:$Z$25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