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TN4uKVUinSC7U8c9sAn65T1vNFQ=="/>
    </ext>
  </extLst>
</workbook>
</file>

<file path=xl/sharedStrings.xml><?xml version="1.0" encoding="utf-8"?>
<sst xmlns="http://schemas.openxmlformats.org/spreadsheetml/2006/main" count="76" uniqueCount="74">
  <si>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</si>
  <si>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</si>
  <si>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</si>
  <si>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</si>
  <si>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</si>
  <si>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</si>
  <si>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</si>
  <si>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</si>
  <si>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</si>
  <si>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</si>
  <si>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</si>
  <si>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Noel Village (Steel Founder) Ltd RBS SSAS </t>
  </si>
  <si>
    <t>Cash in hand</t>
  </si>
  <si>
    <t>PSTR</t>
  </si>
  <si>
    <t>00417995RA</t>
  </si>
  <si>
    <t>Debtor (CD Wright etc)</t>
  </si>
  <si>
    <t>Principle Employer / Admin</t>
  </si>
  <si>
    <t>Interest on debt at 10% pa</t>
  </si>
  <si>
    <t>Admin ID:</t>
  </si>
  <si>
    <t>GG</t>
  </si>
  <si>
    <t>Pass</t>
  </si>
  <si>
    <t>Transfers in</t>
  </si>
  <si>
    <t>Connected</t>
  </si>
  <si>
    <t>Unconnected</t>
  </si>
  <si>
    <t>Contributions</t>
  </si>
  <si>
    <t>Cash total</t>
  </si>
  <si>
    <t>Total contributions &amp; transfers:</t>
  </si>
  <si>
    <t>Totals</t>
  </si>
  <si>
    <t>% fund split</t>
  </si>
  <si>
    <t>Yorkshire Bank</t>
  </si>
  <si>
    <t>Debits -</t>
  </si>
  <si>
    <t>Credits +</t>
  </si>
  <si>
    <t>IN</t>
  </si>
  <si>
    <t>Fees</t>
  </si>
  <si>
    <t>Loan repayment</t>
  </si>
  <si>
    <t>Wright cd&amp;dm</t>
  </si>
  <si>
    <t>Employer Contributions</t>
  </si>
  <si>
    <t>April</t>
  </si>
  <si>
    <t>141 - inv</t>
  </si>
  <si>
    <t>Member Contributions</t>
  </si>
  <si>
    <t xml:space="preserve">May </t>
  </si>
  <si>
    <t>142 - inv</t>
  </si>
  <si>
    <t>Third Party Contributions</t>
  </si>
  <si>
    <t>June</t>
  </si>
  <si>
    <t>143 - inv</t>
  </si>
  <si>
    <t>Relief at Source Payments</t>
  </si>
  <si>
    <t>July</t>
  </si>
  <si>
    <t>Keebles llp</t>
  </si>
  <si>
    <t>Transfers In</t>
  </si>
  <si>
    <t>August</t>
  </si>
  <si>
    <t>144 - inv</t>
  </si>
  <si>
    <t>Capital Sums Borrowed</t>
  </si>
  <si>
    <t>September</t>
  </si>
  <si>
    <t>147 - inv</t>
  </si>
  <si>
    <t>Loan repayments In (Capital Only)</t>
  </si>
  <si>
    <t>October</t>
  </si>
  <si>
    <t>145 - inv</t>
  </si>
  <si>
    <t>OUT</t>
  </si>
  <si>
    <t>November</t>
  </si>
  <si>
    <t>148-inv</t>
  </si>
  <si>
    <t>Transfer Out</t>
  </si>
  <si>
    <t>December</t>
  </si>
  <si>
    <t>149 - inv</t>
  </si>
  <si>
    <t>Lump Sum Payments</t>
  </si>
  <si>
    <t>January</t>
  </si>
  <si>
    <t>CB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</si>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</sst>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d mmm"/>
    <numFmt numFmtId="173" formatCode="d mmmm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rgb="FFB7B7B7"/>
      <name val="Calibri"/>
    </font>
    <font>
      <sz val="11.0"/>
      <color rgb="FFB7B7B7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horizontal="center" readingOrder="0" vertical="bottom"/>
    </xf>
    <xf borderId="1" fillId="0" fontId="6" numFmtId="0" xfId="0" applyAlignment="1" applyBorder="1" applyFon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readingOrder="0" vertical="bottom"/>
    </xf>
    <xf borderId="1" fillId="0" fontId="6" numFmtId="169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8" numFmtId="172" xfId="0" applyAlignment="1" applyFont="1" applyNumberFormat="1">
      <alignment horizontal="center" vertical="bottom"/>
    </xf>
    <xf borderId="0" fillId="0" fontId="8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173" xfId="0" applyAlignment="1" applyFont="1" applyNumberForma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8" numFmtId="171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30.86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578793.09</v>
      </c>
      <c r="F2" s="9">
        <v>686415.42</v>
      </c>
      <c r="G2" s="7"/>
      <c r="H2" s="10"/>
      <c r="I2" s="11"/>
      <c r="J2" s="10"/>
      <c r="K2" s="12"/>
      <c r="L2" s="13"/>
    </row>
    <row r="3" ht="15.75" customHeight="1">
      <c r="A3" s="5" t="s">
        <v>13</v>
      </c>
      <c r="B3" s="6" t="s">
        <v>14</v>
      </c>
      <c r="C3" s="14" t="s">
        <v>15</v>
      </c>
      <c r="D3" s="7"/>
      <c r="E3" s="15">
        <v>317000.0</v>
      </c>
      <c r="F3" s="7">
        <v>317000.0</v>
      </c>
      <c r="G3" s="7"/>
      <c r="H3" s="16"/>
      <c r="I3" s="12"/>
      <c r="J3" s="12"/>
      <c r="K3" s="12"/>
      <c r="L3" s="13"/>
    </row>
    <row r="4" ht="15.75" customHeight="1">
      <c r="A4" s="5" t="s">
        <v>16</v>
      </c>
      <c r="B4" s="17"/>
      <c r="C4" s="18" t="s">
        <v>17</v>
      </c>
      <c r="D4" s="7"/>
      <c r="E4" s="15">
        <v>30872.4</v>
      </c>
      <c r="F4" s="7">
        <v>4417.21</v>
      </c>
      <c r="G4" s="7"/>
      <c r="H4" s="16"/>
      <c r="I4" s="12"/>
      <c r="J4" s="19"/>
      <c r="K4" s="20">
        <v>5158.2</v>
      </c>
      <c r="L4" s="13"/>
    </row>
    <row r="5" ht="15.75" customHeight="1">
      <c r="A5" s="5" t="s">
        <v>18</v>
      </c>
      <c r="B5" s="6"/>
      <c r="C5" s="14"/>
      <c r="D5" s="7"/>
      <c r="E5" s="7"/>
      <c r="F5" s="7"/>
      <c r="G5" s="7"/>
      <c r="H5" s="16"/>
      <c r="I5" s="12"/>
      <c r="J5" s="12"/>
      <c r="K5" s="12"/>
      <c r="L5" s="13"/>
    </row>
    <row r="6" ht="15.75" customHeight="1">
      <c r="A6" s="5"/>
      <c r="B6" s="21"/>
      <c r="C6" s="3"/>
      <c r="D6" s="7"/>
      <c r="E6" s="7"/>
      <c r="F6" s="7"/>
      <c r="G6" s="7"/>
      <c r="H6" s="16"/>
      <c r="I6" s="12"/>
      <c r="J6" s="12"/>
      <c r="K6" s="12"/>
      <c r="L6" s="13"/>
    </row>
    <row r="7" ht="15.75" customHeight="1">
      <c r="A7" s="5" t="s">
        <v>19</v>
      </c>
      <c r="B7" s="22"/>
      <c r="C7" s="3"/>
      <c r="D7" s="7"/>
      <c r="E7" s="7"/>
      <c r="F7" s="7"/>
      <c r="G7" s="7"/>
      <c r="H7" s="16"/>
      <c r="I7" s="12"/>
      <c r="J7" s="12"/>
      <c r="K7" s="12"/>
      <c r="L7" s="13"/>
    </row>
    <row r="8" ht="15.75" customHeight="1">
      <c r="A8" s="5" t="s">
        <v>20</v>
      </c>
      <c r="B8" s="23"/>
      <c r="C8" s="3"/>
      <c r="D8" s="7"/>
      <c r="E8" s="7"/>
      <c r="F8" s="7"/>
      <c r="G8" s="7"/>
      <c r="H8" s="16"/>
      <c r="I8" s="12"/>
      <c r="J8" s="12"/>
      <c r="K8" s="12"/>
      <c r="L8" s="13"/>
    </row>
    <row r="9" ht="15.75" customHeight="1">
      <c r="A9" s="5"/>
      <c r="B9" s="21"/>
      <c r="C9" s="9"/>
      <c r="D9" s="7"/>
      <c r="E9" s="7"/>
      <c r="F9" s="7"/>
      <c r="G9" s="7"/>
      <c r="H9" s="12"/>
      <c r="I9" s="12"/>
      <c r="J9" s="12"/>
      <c r="K9" s="12"/>
      <c r="L9" s="13"/>
    </row>
    <row r="10" ht="15.75" customHeight="1">
      <c r="A10" s="5" t="s">
        <v>21</v>
      </c>
      <c r="B10" s="21"/>
      <c r="C10" s="24" t="s">
        <v>22</v>
      </c>
      <c r="D10" s="7"/>
      <c r="E10" s="7">
        <f>0</f>
        <v>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3"/>
    </row>
    <row r="11" ht="15.75" customHeight="1">
      <c r="A11" s="5" t="s">
        <v>21</v>
      </c>
      <c r="B11" s="25"/>
      <c r="C11" s="24" t="s">
        <v>23</v>
      </c>
      <c r="D11" s="7"/>
      <c r="E11" s="7">
        <f>E3+E4</f>
        <v>347872.4</v>
      </c>
      <c r="F11" s="7">
        <f>F3</f>
        <v>317000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3"/>
    </row>
    <row r="12" ht="15.75" customHeight="1">
      <c r="A12" s="5" t="s">
        <v>24</v>
      </c>
      <c r="B12" s="25"/>
      <c r="C12" s="26" t="s">
        <v>25</v>
      </c>
      <c r="D12" s="7" t="str">
        <f t="shared" ref="D12:G12" si="4">D2</f>
        <v/>
      </c>
      <c r="E12" s="7">
        <f t="shared" si="4"/>
        <v>578793.09</v>
      </c>
      <c r="F12" s="7">
        <f t="shared" si="4"/>
        <v>686415.42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3"/>
    </row>
    <row r="13" ht="15.75" customHeight="1">
      <c r="A13" s="27" t="s">
        <v>26</v>
      </c>
      <c r="B13" s="21"/>
      <c r="C13" s="26" t="s">
        <v>27</v>
      </c>
      <c r="D13" s="7">
        <f t="shared" ref="D13:G13" si="5">SUM(D10:D12)</f>
        <v>0</v>
      </c>
      <c r="E13" s="7">
        <f t="shared" si="5"/>
        <v>926665.49</v>
      </c>
      <c r="F13" s="7">
        <f t="shared" si="5"/>
        <v>1003415.42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3"/>
    </row>
    <row r="14" ht="15.75" customHeight="1">
      <c r="A14" s="5" t="s">
        <v>28</v>
      </c>
      <c r="B14" s="28"/>
      <c r="C14" s="13"/>
      <c r="D14" s="13"/>
      <c r="E14" s="13"/>
      <c r="F14" s="13"/>
      <c r="G14" s="13"/>
      <c r="H14" s="29" t="s">
        <v>29</v>
      </c>
      <c r="I14" s="30"/>
      <c r="J14" s="29" t="s">
        <v>30</v>
      </c>
      <c r="K14" s="29" t="s">
        <v>31</v>
      </c>
      <c r="L14" s="30"/>
    </row>
    <row r="15" ht="15.75" customHeight="1">
      <c r="A15" s="5" t="s">
        <v>32</v>
      </c>
      <c r="B15" s="21"/>
      <c r="C15" s="13"/>
      <c r="D15" s="31" t="s">
        <v>33</v>
      </c>
      <c r="E15" s="32"/>
      <c r="F15" s="13" t="s">
        <v>34</v>
      </c>
      <c r="G15" s="33"/>
      <c r="H15" s="34">
        <v>44298.0</v>
      </c>
      <c r="I15" s="30" t="s">
        <v>35</v>
      </c>
      <c r="J15" s="35"/>
      <c r="K15" s="30">
        <v>1084.5</v>
      </c>
      <c r="L15" s="30"/>
    </row>
    <row r="16" ht="15.75" customHeight="1">
      <c r="A16" s="36" t="s">
        <v>36</v>
      </c>
      <c r="B16" s="21">
        <v>0.0</v>
      </c>
      <c r="C16" s="13" t="s">
        <v>37</v>
      </c>
      <c r="D16" s="33"/>
      <c r="E16" s="33"/>
      <c r="F16" s="33"/>
      <c r="G16" s="33"/>
      <c r="H16" s="37">
        <v>44336.0</v>
      </c>
      <c r="I16" s="30" t="s">
        <v>38</v>
      </c>
      <c r="J16" s="38">
        <v>5395.95</v>
      </c>
      <c r="K16" s="30"/>
      <c r="L16" s="30"/>
    </row>
    <row r="17" ht="15.75" customHeight="1">
      <c r="A17" s="36" t="s">
        <v>39</v>
      </c>
      <c r="B17" s="21">
        <v>0.0</v>
      </c>
      <c r="C17" s="13" t="s">
        <v>40</v>
      </c>
      <c r="D17" s="33"/>
      <c r="E17" s="33"/>
      <c r="F17" s="33"/>
      <c r="G17" s="33"/>
      <c r="H17" s="37">
        <v>44347.0</v>
      </c>
      <c r="I17" s="30" t="s">
        <v>41</v>
      </c>
      <c r="J17" s="38">
        <v>4698.95</v>
      </c>
      <c r="K17" s="30"/>
      <c r="L17" s="30"/>
    </row>
    <row r="18" ht="15.75" customHeight="1">
      <c r="A18" s="36" t="s">
        <v>42</v>
      </c>
      <c r="B18" s="21">
        <v>0.0</v>
      </c>
      <c r="C18" s="13" t="s">
        <v>43</v>
      </c>
      <c r="D18" s="33"/>
      <c r="E18" s="33"/>
      <c r="F18" s="33"/>
      <c r="G18" s="33"/>
      <c r="H18" s="37">
        <v>44393.0</v>
      </c>
      <c r="I18" s="30" t="s">
        <v>44</v>
      </c>
      <c r="J18" s="38">
        <v>1625.5</v>
      </c>
      <c r="K18" s="30"/>
      <c r="L18" s="30"/>
    </row>
    <row r="19" ht="15.75" customHeight="1">
      <c r="A19" s="36" t="s">
        <v>45</v>
      </c>
      <c r="B19" s="21">
        <v>0.0</v>
      </c>
      <c r="C19" s="13" t="s">
        <v>46</v>
      </c>
      <c r="D19" s="13"/>
      <c r="E19" s="33"/>
      <c r="F19" s="33"/>
      <c r="G19" s="33"/>
      <c r="H19" s="34">
        <v>44536.0</v>
      </c>
      <c r="I19" s="39" t="s">
        <v>47</v>
      </c>
      <c r="J19" s="30"/>
      <c r="K19" s="30">
        <v>967023.0</v>
      </c>
      <c r="L19" s="30"/>
    </row>
    <row r="20" ht="15.75" customHeight="1">
      <c r="A20" s="36" t="s">
        <v>48</v>
      </c>
      <c r="B20" s="21">
        <v>0.0</v>
      </c>
      <c r="C20" s="13" t="s">
        <v>49</v>
      </c>
      <c r="D20" s="33"/>
      <c r="E20" s="33"/>
      <c r="F20" s="33"/>
      <c r="G20" s="33"/>
      <c r="H20" s="34">
        <v>44550.0</v>
      </c>
      <c r="I20" s="39" t="s">
        <v>50</v>
      </c>
      <c r="J20" s="30">
        <v>17436.24</v>
      </c>
      <c r="K20" s="30"/>
      <c r="L20" s="30"/>
    </row>
    <row r="21" ht="15.75" customHeight="1">
      <c r="A21" s="36" t="s">
        <v>51</v>
      </c>
      <c r="B21" s="21">
        <v>0.0</v>
      </c>
      <c r="C21" s="13" t="s">
        <v>52</v>
      </c>
      <c r="D21" s="33"/>
      <c r="E21" s="33"/>
      <c r="F21" s="33"/>
      <c r="G21" s="33"/>
      <c r="H21" s="34">
        <v>44557.0</v>
      </c>
      <c r="I21" s="39" t="s">
        <v>53</v>
      </c>
      <c r="J21" s="30">
        <v>7536.75</v>
      </c>
      <c r="K21" s="30"/>
      <c r="L21" s="30"/>
    </row>
    <row r="22" ht="15.75" customHeight="1">
      <c r="A22" s="36" t="s">
        <v>54</v>
      </c>
      <c r="B22" s="21">
        <f>F29</f>
        <v>0</v>
      </c>
      <c r="C22" s="13" t="s">
        <v>55</v>
      </c>
      <c r="D22" s="33"/>
      <c r="E22" s="33"/>
      <c r="F22" s="33"/>
      <c r="G22" s="33"/>
      <c r="H22" s="34">
        <v>44560.0</v>
      </c>
      <c r="I22" s="39" t="s">
        <v>56</v>
      </c>
      <c r="J22" s="30">
        <v>180000.0</v>
      </c>
      <c r="K22" s="30"/>
      <c r="L22" s="30"/>
    </row>
    <row r="23" ht="15.75" customHeight="1">
      <c r="A23" s="5" t="s">
        <v>57</v>
      </c>
      <c r="B23" s="21"/>
      <c r="C23" s="13" t="s">
        <v>58</v>
      </c>
      <c r="D23" s="33"/>
      <c r="E23" s="33"/>
      <c r="F23" s="33"/>
      <c r="G23" s="33"/>
      <c r="H23" s="34">
        <v>44203.0</v>
      </c>
      <c r="I23" s="39" t="s">
        <v>59</v>
      </c>
      <c r="J23" s="30">
        <v>27900.0</v>
      </c>
      <c r="K23" s="30"/>
      <c r="L23" s="30"/>
    </row>
    <row r="24" ht="15.75" customHeight="1">
      <c r="A24" s="36" t="s">
        <v>60</v>
      </c>
      <c r="B24" s="21">
        <v>0.0</v>
      </c>
      <c r="C24" s="13" t="s">
        <v>61</v>
      </c>
      <c r="D24" s="33"/>
      <c r="E24" s="33"/>
      <c r="F24" s="33"/>
      <c r="G24" s="33"/>
      <c r="H24" s="37">
        <v>44274.0</v>
      </c>
      <c r="I24" s="39" t="s">
        <v>62</v>
      </c>
      <c r="J24" s="30">
        <v>48000.0</v>
      </c>
      <c r="K24" s="30"/>
      <c r="L24" s="30"/>
    </row>
    <row r="25" ht="15.75" customHeight="1">
      <c r="A25" s="36" t="s">
        <v>63</v>
      </c>
      <c r="B25" s="40">
        <f>E29</f>
        <v>0</v>
      </c>
      <c r="C25" s="13" t="s">
        <v>64</v>
      </c>
      <c r="D25" s="33"/>
      <c r="E25" s="33"/>
      <c r="F25" s="33"/>
      <c r="G25" s="33"/>
      <c r="H25" s="39"/>
      <c r="I25" s="39"/>
      <c r="J25" s="29" t="s">
        <v>65</v>
      </c>
      <c r="K25" s="29">
        <v>686415.42</v>
      </c>
      <c r="L25" s="30"/>
    </row>
    <row r="26" ht="15.75" customHeight="1">
      <c r="A26" s="36" t="s">
        <v>66</v>
      </c>
      <c r="B26" s="21">
        <v>0.0</v>
      </c>
      <c r="C26" s="13" t="s">
        <v>67</v>
      </c>
      <c r="D26" s="33"/>
      <c r="E26" s="33"/>
      <c r="F26" s="33"/>
      <c r="G26" s="33"/>
      <c r="H26" s="39"/>
      <c r="I26" s="39"/>
      <c r="J26" s="30"/>
      <c r="K26" s="30"/>
      <c r="L26" s="30"/>
    </row>
    <row r="27" ht="15.75" customHeight="1">
      <c r="A27" s="36" t="s">
        <v>68</v>
      </c>
      <c r="B27" s="21">
        <v>0.0</v>
      </c>
      <c r="C27" s="13" t="s">
        <v>69</v>
      </c>
      <c r="D27" s="33"/>
      <c r="E27" s="33"/>
      <c r="F27" s="33"/>
      <c r="G27" s="33"/>
      <c r="H27" s="39"/>
      <c r="I27" s="39"/>
      <c r="J27" s="30"/>
      <c r="K27" s="30"/>
      <c r="L27" s="30"/>
    </row>
    <row r="28" ht="15.75" customHeight="1">
      <c r="A28" s="36" t="s">
        <v>70</v>
      </c>
      <c r="B28" s="21">
        <v>0.0</v>
      </c>
      <c r="C28" s="13" t="s">
        <v>37</v>
      </c>
      <c r="D28" s="33"/>
      <c r="E28" s="33"/>
      <c r="F28" s="33"/>
      <c r="G28" s="33"/>
      <c r="H28" s="33"/>
      <c r="I28" s="33"/>
      <c r="J28" s="13"/>
      <c r="K28" s="13"/>
      <c r="L28" s="13"/>
    </row>
    <row r="29" ht="15.75" customHeight="1">
      <c r="A29" s="36" t="s">
        <v>71</v>
      </c>
      <c r="B29" s="21">
        <f>D29</f>
        <v>0</v>
      </c>
      <c r="C29" s="13"/>
      <c r="D29" s="41">
        <f>SUM(D16:D28)</f>
        <v>0</v>
      </c>
      <c r="E29" s="33">
        <f>E16+E20+E21</f>
        <v>0</v>
      </c>
      <c r="F29" s="33">
        <f>F20+F21</f>
        <v>0</v>
      </c>
      <c r="G29" s="33"/>
      <c r="H29" s="33"/>
      <c r="I29" s="33"/>
      <c r="J29" s="13"/>
      <c r="K29" s="13"/>
      <c r="L29" s="13"/>
    </row>
    <row r="30" ht="15.75" customHeight="1">
      <c r="A30" s="13" t="s">
        <v>72</v>
      </c>
      <c r="B30" s="21">
        <f>SUM(B16:B29)</f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73</v>
      </c>
      <c r="B31" s="21">
        <f>E13</f>
        <v>926665.49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15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ht="15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ht="15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ht="15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ht="15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ht="15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ht="15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ht="15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ht="15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ht="15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ht="15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ht="15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ht="15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ht="15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ht="15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ht="15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ht="15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