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90" windowHeight="7755"/>
  </bookViews>
  <sheets>
    <sheet name="Sheet1" sheetId="1" r:id="rId1"/>
  </sheets>
  <definedNames>
    <definedName name="AmPdOnAcc">Sheet1!$C$20</definedName>
    <definedName name="APGRFQ">Sheet1!$F$19</definedName>
    <definedName name="apgroq">Sheet1!$C$16</definedName>
    <definedName name="APSCFQ">Sheet1!$F$20</definedName>
    <definedName name="APSCQ">Sheet1!$C$19</definedName>
    <definedName name="BILLQ">Sheet1!$F$16</definedName>
    <definedName name="CLIENTENVELOPENAME">Sheet1!$A$5</definedName>
    <definedName name="completiondate">Sheet1!$A$11</definedName>
    <definedName name="DOCOV">Sheet1!$F$22</definedName>
    <definedName name="DUEB">Sheet1!$F$23</definedName>
    <definedName name="ESFQ">Sheet1!$F$15</definedName>
    <definedName name="ffq">Sheet1!$C$15</definedName>
    <definedName name="MONEYDUEA">Sheet1!$C$21</definedName>
    <definedName name="MONEYDUEB">Sheet1!$F$24</definedName>
    <definedName name="moneydueparaa">Sheet1!$A$21</definedName>
    <definedName name="MONEYDUEPARAB">Sheet1!$D$24</definedName>
    <definedName name="MREDQ">Sheet1!$F$14</definedName>
    <definedName name="pname">Sheet1!$A$1</definedName>
    <definedName name="_xlnm.Print_Area" localSheetId="0">Sheet1!$A$1:$F$30</definedName>
    <definedName name="REF">Sheet1!$A$9</definedName>
    <definedName name="RETENTION">Sheet1!$D$21</definedName>
    <definedName name="RETQ">Sheet1!$F$21</definedName>
    <definedName name="SALEADD">Sheet1!$A$7</definedName>
    <definedName name="spq">Sheet1!$C$14</definedName>
  </definedNames>
  <calcPr calcId="162913"/>
</workbook>
</file>

<file path=xl/calcChain.xml><?xml version="1.0" encoding="utf-8"?>
<calcChain xmlns="http://schemas.openxmlformats.org/spreadsheetml/2006/main">
  <c r="C29" i="1" l="1"/>
  <c r="F27" i="1" s="1"/>
  <c r="F29" i="1" s="1"/>
  <c r="C33" i="1" l="1"/>
</calcChain>
</file>

<file path=xl/sharedStrings.xml><?xml version="1.0" encoding="utf-8"?>
<sst xmlns="http://schemas.openxmlformats.org/spreadsheetml/2006/main" count="25" uniqueCount="21">
  <si>
    <t>COMPLETION STATEMENT</t>
  </si>
  <si>
    <t>Monies In</t>
  </si>
  <si>
    <t>£</t>
  </si>
  <si>
    <t>Monies Out</t>
  </si>
  <si>
    <t>Total</t>
  </si>
  <si>
    <t>Net Sale Proceeds</t>
  </si>
  <si>
    <t>Trustees of the Noel Village (Steel Founder) Limited Retirement Benefits Scheme SSAS</t>
  </si>
  <si>
    <t>HLW KEEBLE HAWSON LLP</t>
  </si>
  <si>
    <t>REF:  CLT/JRE/TRU202/7</t>
  </si>
  <si>
    <t>The Foundry, Carr Hill, Balby, Doncaster, DN4 8DE - Sale - 1) D Johnson &amp; C Ellis t/a MVS 2) K Foers, D Johnson &amp; R Johnson</t>
  </si>
  <si>
    <t xml:space="preserve">Sale Price </t>
  </si>
  <si>
    <t>Mortgage Redemption</t>
  </si>
  <si>
    <t>Plus VAT</t>
  </si>
  <si>
    <t>Monies on account (Transfer from TRU202/2)</t>
  </si>
  <si>
    <t>Telegraphic Transfer Fee</t>
  </si>
  <si>
    <t xml:space="preserve">Land Registry Fee - Leasehold Title Closure </t>
  </si>
  <si>
    <t>Land Registry Fee - Trustee Name Change</t>
  </si>
  <si>
    <t xml:space="preserve">Land Registry Fee - Removal of Lease from Freehold Title </t>
  </si>
  <si>
    <t>hlw Keeble Hawson LLP Agreed Sale Costs</t>
  </si>
  <si>
    <t xml:space="preserve">hlw Keeble Hawson LLP Costs Updating Pension Titles </t>
  </si>
  <si>
    <t xml:space="preserve">hlw Keeble Hawson LLP Costs of dealing with Lease (Surrender / Forfeiture)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</si>
</sst>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2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164" fontId="2" fillId="0" borderId="2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D1" workbookViewId="0">
      <selection activeCell="H30" sqref="H30"/>
    </sheetView>
  </sheetViews>
  <sheetFormatPr defaultColWidth="9.140625" defaultRowHeight="12.75" x14ac:dyDescent="0.2"/>
  <cols>
    <col min="1" max="1" width="39.140625" style="1" customWidth="1"/>
    <col min="2" max="2" width="9.140625" style="1"/>
    <col min="3" max="3" width="13.5703125" style="1" customWidth="1"/>
    <col min="4" max="4" width="63.140625" style="1" customWidth="1"/>
    <col min="5" max="5" width="9.140625" style="1"/>
    <col min="6" max="6" width="12.85546875" style="1" customWidth="1"/>
    <col min="7" max="16384" width="9.140625" style="1"/>
  </cols>
  <sheetData>
    <row r="1" spans="1:6" x14ac:dyDescent="0.2">
      <c r="A1" s="20" t="s">
        <v>7</v>
      </c>
      <c r="B1" s="20"/>
      <c r="C1" s="20"/>
      <c r="D1" s="20"/>
      <c r="E1" s="20"/>
      <c r="F1" s="20"/>
    </row>
    <row r="3" spans="1:6" x14ac:dyDescent="0.2">
      <c r="A3" s="20" t="s">
        <v>0</v>
      </c>
      <c r="B3" s="20"/>
      <c r="C3" s="20"/>
      <c r="D3" s="20"/>
      <c r="E3" s="20"/>
      <c r="F3" s="20"/>
    </row>
    <row r="5" spans="1:6" x14ac:dyDescent="0.2">
      <c r="A5" s="19" t="s">
        <v>6</v>
      </c>
      <c r="B5" s="19"/>
      <c r="C5" s="19"/>
      <c r="D5" s="19"/>
      <c r="E5" s="19"/>
      <c r="F5" s="19"/>
    </row>
    <row r="7" spans="1:6" x14ac:dyDescent="0.2">
      <c r="A7" s="19" t="s">
        <v>9</v>
      </c>
      <c r="B7" s="19"/>
      <c r="C7" s="19"/>
      <c r="D7" s="19"/>
      <c r="E7" s="19"/>
      <c r="F7" s="19"/>
    </row>
    <row r="9" spans="1:6" x14ac:dyDescent="0.2">
      <c r="A9" s="19" t="s">
        <v>8</v>
      </c>
      <c r="B9" s="19"/>
      <c r="C9" s="19"/>
      <c r="D9" s="19"/>
      <c r="E9" s="19"/>
      <c r="F9" s="19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19"/>
      <c r="B11" s="19"/>
      <c r="C11" s="19"/>
      <c r="D11" s="19"/>
      <c r="E11" s="19"/>
      <c r="F11" s="19"/>
    </row>
    <row r="13" spans="1:6" ht="13.5" customHeight="1" x14ac:dyDescent="0.2">
      <c r="A13" s="3" t="s">
        <v>1</v>
      </c>
      <c r="B13" s="3"/>
      <c r="C13" s="4" t="s">
        <v>2</v>
      </c>
      <c r="D13" s="3" t="s">
        <v>3</v>
      </c>
      <c r="E13" s="3"/>
      <c r="F13" s="4" t="s">
        <v>2</v>
      </c>
    </row>
    <row r="14" spans="1:6" x14ac:dyDescent="0.2">
      <c r="A14" s="15" t="s">
        <v>10</v>
      </c>
      <c r="C14" s="16">
        <v>375000</v>
      </c>
      <c r="D14" s="15" t="s">
        <v>11</v>
      </c>
      <c r="E14" s="15"/>
      <c r="F14" s="16">
        <v>235310.72</v>
      </c>
    </row>
    <row r="15" spans="1:6" x14ac:dyDescent="0.2">
      <c r="A15" s="15" t="s">
        <v>13</v>
      </c>
      <c r="C15" s="5">
        <v>22</v>
      </c>
      <c r="D15" s="17" t="s">
        <v>18</v>
      </c>
      <c r="E15" s="15"/>
      <c r="F15" s="16">
        <v>2225</v>
      </c>
    </row>
    <row r="16" spans="1:6" x14ac:dyDescent="0.2">
      <c r="C16" s="5"/>
      <c r="D16" s="15" t="s">
        <v>12</v>
      </c>
      <c r="E16" s="15"/>
      <c r="F16" s="16">
        <v>445</v>
      </c>
    </row>
    <row r="17" spans="1:6" x14ac:dyDescent="0.2">
      <c r="C17" s="5"/>
      <c r="D17" s="17" t="s">
        <v>19</v>
      </c>
      <c r="F17" s="5">
        <v>4000</v>
      </c>
    </row>
    <row r="18" spans="1:6" x14ac:dyDescent="0.2">
      <c r="C18" s="5"/>
      <c r="D18" s="15" t="s">
        <v>12</v>
      </c>
      <c r="F18" s="5">
        <v>800</v>
      </c>
    </row>
    <row r="19" spans="1:6" x14ac:dyDescent="0.2">
      <c r="C19" s="5"/>
      <c r="D19" s="17" t="s">
        <v>20</v>
      </c>
      <c r="F19" s="5">
        <v>2275</v>
      </c>
    </row>
    <row r="20" spans="1:6" x14ac:dyDescent="0.2">
      <c r="A20" s="6"/>
      <c r="C20" s="5"/>
      <c r="D20" s="15" t="s">
        <v>12</v>
      </c>
      <c r="F20" s="5">
        <v>455</v>
      </c>
    </row>
    <row r="21" spans="1:6" x14ac:dyDescent="0.2">
      <c r="C21" s="7"/>
      <c r="D21" s="1" t="s">
        <v>14</v>
      </c>
      <c r="F21" s="5">
        <v>35</v>
      </c>
    </row>
    <row r="22" spans="1:6" x14ac:dyDescent="0.2">
      <c r="C22" s="5"/>
      <c r="D22" s="1" t="s">
        <v>12</v>
      </c>
      <c r="F22" s="5">
        <v>7</v>
      </c>
    </row>
    <row r="23" spans="1:6" x14ac:dyDescent="0.2">
      <c r="C23" s="5"/>
      <c r="D23" s="17" t="s">
        <v>15</v>
      </c>
      <c r="F23" s="5">
        <v>20</v>
      </c>
    </row>
    <row r="24" spans="1:6" x14ac:dyDescent="0.2">
      <c r="C24" s="5"/>
      <c r="D24" s="17" t="s">
        <v>16</v>
      </c>
      <c r="F24" s="5">
        <v>20</v>
      </c>
    </row>
    <row r="25" spans="1:6" x14ac:dyDescent="0.2">
      <c r="C25" s="5"/>
      <c r="D25" s="17" t="s">
        <v>17</v>
      </c>
      <c r="F25" s="5">
        <v>20</v>
      </c>
    </row>
    <row r="26" spans="1:6" x14ac:dyDescent="0.2">
      <c r="C26" s="5"/>
      <c r="D26" s="17"/>
      <c r="F26" s="5"/>
    </row>
    <row r="27" spans="1:6" x14ac:dyDescent="0.2">
      <c r="A27" s="11"/>
      <c r="B27" s="11"/>
      <c r="C27" s="14"/>
      <c r="D27" s="12" t="s">
        <v>5</v>
      </c>
      <c r="F27" s="13">
        <f>C29-SUM(F14:F25)</f>
        <v>129409.28</v>
      </c>
    </row>
    <row r="28" spans="1:6" x14ac:dyDescent="0.2">
      <c r="C28" s="5"/>
      <c r="F28" s="5"/>
    </row>
    <row r="29" spans="1:6" x14ac:dyDescent="0.2">
      <c r="A29" s="8" t="s">
        <v>4</v>
      </c>
      <c r="B29" s="9"/>
      <c r="C29" s="10">
        <f>SUM(C14:C28)</f>
        <v>375022</v>
      </c>
      <c r="D29" s="9"/>
      <c r="E29" s="9"/>
      <c r="F29" s="10">
        <f>SUM(F14:F28)</f>
        <v>375022</v>
      </c>
    </row>
    <row r="30" spans="1:6" x14ac:dyDescent="0.2">
      <c r="C30" s="7"/>
      <c r="F30" s="7"/>
    </row>
    <row r="33" spans="3:9" x14ac:dyDescent="0.2">
      <c r="C33" s="18" t="str">
        <f>IF(C29&lt;&gt;F29, "ERROR - Total columns do not tally. Please check Monies In and Monies Out are correct", "")</f>
        <v/>
      </c>
      <c r="D33" s="18"/>
      <c r="E33" s="18"/>
      <c r="F33" s="18"/>
      <c r="G33" s="18"/>
      <c r="H33" s="18"/>
      <c r="I33" s="18"/>
    </row>
  </sheetData>
  <sheetProtection password="CC6B" sheet="1" objects="1" scenarios="1" formatCells="0" formatColumns="0" formatRows="0" insertColumns="0" insertRows="0" insertHyperlinks="0" deleteColumns="0" deleteRows="0" sort="0" autoFilter="0" pivotTables="0"/>
  <mergeCells count="7">
    <mergeCell ref="C33:I33"/>
    <mergeCell ref="A11:F11"/>
    <mergeCell ref="A1:F1"/>
    <mergeCell ref="A3:F3"/>
    <mergeCell ref="A5:F5"/>
    <mergeCell ref="A7:F7"/>
    <mergeCell ref="A9:F9"/>
  </mergeCells>
  <conditionalFormatting sqref="C29">
    <cfRule type="cellIs" dxfId="1" priority="2" operator="notEqual">
      <formula>$F$29</formula>
    </cfRule>
  </conditionalFormatting>
  <conditionalFormatting sqref="F29">
    <cfRule type="cellIs" dxfId="0" priority="1" operator="notEqual">
      <formula>$C$29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Sheet1</vt:lpstr>
      <vt:lpstr>AmPdOnAcc</vt:lpstr>
      <vt:lpstr>APGRFQ</vt:lpstr>
      <vt:lpstr>apgroq</vt:lpstr>
      <vt:lpstr>APSCFQ</vt:lpstr>
      <vt:lpstr>APSCQ</vt:lpstr>
      <vt:lpstr>BILLQ</vt:lpstr>
      <vt:lpstr>CLIENTENVELOPENAME</vt:lpstr>
      <vt:lpstr>completiondate</vt:lpstr>
      <vt:lpstr>DOCOV</vt:lpstr>
      <vt:lpstr>DUEB</vt:lpstr>
      <vt:lpstr>ESFQ</vt:lpstr>
      <vt:lpstr>ffq</vt:lpstr>
      <vt:lpstr>MONEYDUEA</vt:lpstr>
      <vt:lpstr>MONEYDUEB</vt:lpstr>
      <vt:lpstr>moneydueparaa</vt:lpstr>
      <vt:lpstr>MONEYDUEPARAB</vt:lpstr>
      <vt:lpstr>MREDQ</vt:lpstr>
      <vt:lpstr>pname</vt:lpstr>
      <vt:lpstr>Sheet1!Print_Area</vt:lpstr>
      <vt:lpstr>REF</vt:lpstr>
      <vt:lpstr>RETENTION</vt:lpstr>
      <vt:lpstr>RETQ</vt:lpstr>
      <vt:lpstr>SALEADD</vt:lpstr>
      <vt:lpstr>spq</vt:lpstr>
    </vt:vector>
  </TitlesOfParts>
  <Company>Keeble Hawson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Simpson</dc:creator>
  <cp:lastModifiedBy>Gina Laptop</cp:lastModifiedBy>
  <cp:lastPrinted>2009-07-29T10:45:15Z</cp:lastPrinted>
  <dcterms:created xsi:type="dcterms:W3CDTF">2009-07-24T13:34:35Z</dcterms:created>
  <dcterms:modified xsi:type="dcterms:W3CDTF">2019-01-29T13:33:21Z</dcterms:modified>
</cp:coreProperties>
</file>