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J7" i="1"/>
  <c r="I11" i="1"/>
  <c r="I8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<sst xmlns="http://schemas.openxmlformats.org/spreadsheetml/2006/main" count="51" uniqueCount="41">
  <si>
    <t>Longar Industries Ltd</t>
  </si>
  <si>
    <t>Pension Contributions</t>
  </si>
  <si>
    <t>2013/14</t>
  </si>
  <si>
    <t>2012/13</t>
  </si>
  <si>
    <t>2011/12</t>
  </si>
  <si>
    <t>2010/11</t>
  </si>
  <si>
    <t>2009/10</t>
  </si>
  <si>
    <t xml:space="preserve">Annual </t>
  </si>
  <si>
    <t>Allowance</t>
  </si>
  <si>
    <t>Estimate of</t>
  </si>
  <si>
    <t>normal</t>
  </si>
  <si>
    <t>contributions</t>
  </si>
  <si>
    <t>Assumptions</t>
  </si>
  <si>
    <t>No other pension contributions have been made</t>
  </si>
  <si>
    <t xml:space="preserve">Other </t>
  </si>
  <si>
    <t>Contribution</t>
  </si>
  <si>
    <t>(property)</t>
  </si>
  <si>
    <t>Contributions</t>
  </si>
  <si>
    <t>Carry back</t>
  </si>
  <si>
    <t>3 years</t>
  </si>
  <si>
    <t xml:space="preserve">Remaining/Excess </t>
  </si>
  <si>
    <t>Remaining</t>
  </si>
  <si>
    <t>for use</t>
  </si>
  <si>
    <t>2014/15</t>
  </si>
  <si>
    <t>2008/09</t>
  </si>
  <si>
    <t>Rules</t>
  </si>
  <si>
    <t>Use this years allowance - Carry back 3 years - earliest year first</t>
  </si>
  <si>
    <t>Conclusion</t>
  </si>
  <si>
    <t>If the contribution in 2013/14 is greater than £48560, the maximum contribution that</t>
  </si>
  <si>
    <t>can be made in 2014/15 is £38560.</t>
  </si>
  <si>
    <t>Pension contributions of approximately £1440 for each director have been made annually by Longar</t>
  </si>
  <si>
    <t>To do</t>
  </si>
  <si>
    <t>The exact contributions per director need to be established, as does the pension input period</t>
  </si>
  <si>
    <t>for the regular payments of pension.</t>
  </si>
  <si>
    <t>Year</t>
  </si>
  <si>
    <t>remaining</t>
  </si>
  <si>
    <t>balance lost</t>
  </si>
  <si>
    <t>n/a used</t>
  </si>
  <si>
    <t>The maximum pension contribution that can be made per director in 2013/14 is £97120</t>
  </si>
  <si>
    <t>The contributions for the property are entered in the correct year (currently used the same year as the</t>
  </si>
  <si>
    <t>offset in the company accounts, but this needs confirmation by Pension Practitioner)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</si>
</sst>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A23" sqref="A23"/>
    </sheetView>
  </sheetViews>
  <sheetFormatPr defaultRowHeight="15" x14ac:dyDescent="0.25"/>
  <cols>
    <col min="3" max="3" width="10.28515625" bestFit="1" customWidth="1"/>
    <col min="4" max="4" width="12.85546875" bestFit="1" customWidth="1"/>
    <col min="5" max="5" width="12.28515625" bestFit="1" customWidth="1"/>
    <col min="6" max="6" width="17.7109375" bestFit="1" customWidth="1"/>
    <col min="7" max="7" width="10" bestFit="1" customWidth="1"/>
    <col min="8" max="8" width="11.5703125" bestFit="1" customWidth="1"/>
    <col min="9" max="10" width="10.42578125" bestFit="1" customWidth="1"/>
  </cols>
  <sheetData>
    <row r="1" spans="1:10" x14ac:dyDescent="0.25">
      <c r="A1" s="2" t="s">
        <v>0</v>
      </c>
    </row>
    <row r="2" spans="1:10" x14ac:dyDescent="0.25">
      <c r="A2" s="2" t="s">
        <v>1</v>
      </c>
    </row>
    <row r="3" spans="1:10" x14ac:dyDescent="0.25">
      <c r="C3" t="s">
        <v>7</v>
      </c>
      <c r="D3" t="s">
        <v>9</v>
      </c>
      <c r="E3" t="s">
        <v>14</v>
      </c>
      <c r="F3" t="s">
        <v>20</v>
      </c>
      <c r="G3" t="s">
        <v>18</v>
      </c>
      <c r="H3" t="s">
        <v>34</v>
      </c>
      <c r="I3" t="s">
        <v>21</v>
      </c>
      <c r="J3" t="s">
        <v>21</v>
      </c>
    </row>
    <row r="4" spans="1:10" x14ac:dyDescent="0.25">
      <c r="C4" t="s">
        <v>8</v>
      </c>
      <c r="D4" t="s">
        <v>10</v>
      </c>
      <c r="E4" t="s">
        <v>15</v>
      </c>
      <c r="F4" t="s">
        <v>17</v>
      </c>
      <c r="G4" t="s">
        <v>19</v>
      </c>
      <c r="H4" t="s">
        <v>35</v>
      </c>
      <c r="I4" t="s">
        <v>8</v>
      </c>
      <c r="J4" t="s">
        <v>8</v>
      </c>
    </row>
    <row r="5" spans="1:10" x14ac:dyDescent="0.25">
      <c r="D5" t="s">
        <v>11</v>
      </c>
      <c r="E5" t="s">
        <v>16</v>
      </c>
      <c r="H5" t="s">
        <v>36</v>
      </c>
      <c r="I5" t="s">
        <v>22</v>
      </c>
      <c r="J5" t="s">
        <v>22</v>
      </c>
    </row>
    <row r="6" spans="1:10" x14ac:dyDescent="0.25">
      <c r="I6" t="s">
        <v>2</v>
      </c>
      <c r="J6" t="s">
        <v>23</v>
      </c>
    </row>
    <row r="7" spans="1:10" x14ac:dyDescent="0.25">
      <c r="A7" t="s">
        <v>23</v>
      </c>
      <c r="C7">
        <v>40000</v>
      </c>
      <c r="D7">
        <v>1440</v>
      </c>
      <c r="J7">
        <f>+C7-D7</f>
        <v>38560</v>
      </c>
    </row>
    <row r="8" spans="1:10" x14ac:dyDescent="0.25">
      <c r="A8" t="s">
        <v>2</v>
      </c>
      <c r="C8">
        <v>50000</v>
      </c>
      <c r="D8">
        <v>1440</v>
      </c>
      <c r="I8">
        <f>+C8-D8</f>
        <v>48560</v>
      </c>
    </row>
    <row r="9" spans="1:10" x14ac:dyDescent="0.25">
      <c r="A9" t="s">
        <v>3</v>
      </c>
      <c r="C9">
        <v>50000</v>
      </c>
      <c r="D9">
        <v>1440</v>
      </c>
      <c r="E9">
        <v>75000</v>
      </c>
      <c r="F9">
        <f>+C9-D9-E9</f>
        <v>-26440</v>
      </c>
      <c r="G9">
        <v>26440</v>
      </c>
      <c r="H9" t="s">
        <v>37</v>
      </c>
    </row>
    <row r="10" spans="1:10" x14ac:dyDescent="0.25">
      <c r="A10" t="s">
        <v>4</v>
      </c>
      <c r="C10">
        <v>50000</v>
      </c>
      <c r="D10">
        <v>1440</v>
      </c>
      <c r="E10">
        <v>83333</v>
      </c>
      <c r="F10">
        <f>+C10-D10-E10</f>
        <v>-34773</v>
      </c>
      <c r="G10">
        <v>34773</v>
      </c>
      <c r="H10" t="s">
        <v>37</v>
      </c>
    </row>
    <row r="11" spans="1:10" x14ac:dyDescent="0.25">
      <c r="A11" t="s">
        <v>5</v>
      </c>
      <c r="C11">
        <v>50000</v>
      </c>
      <c r="D11">
        <v>1440</v>
      </c>
      <c r="F11">
        <f t="shared" ref="F11:F13" si="0">+C11-D11-E11</f>
        <v>48560</v>
      </c>
      <c r="H11" t="s">
        <v>2</v>
      </c>
      <c r="I11">
        <f>+F11</f>
        <v>48560</v>
      </c>
    </row>
    <row r="12" spans="1:10" x14ac:dyDescent="0.25">
      <c r="A12" t="s">
        <v>6</v>
      </c>
      <c r="C12">
        <v>50000</v>
      </c>
      <c r="D12">
        <v>1440</v>
      </c>
      <c r="F12">
        <f t="shared" si="0"/>
        <v>48560</v>
      </c>
      <c r="G12">
        <v>-26440</v>
      </c>
      <c r="H12" t="s">
        <v>3</v>
      </c>
    </row>
    <row r="13" spans="1:10" x14ac:dyDescent="0.25">
      <c r="A13" t="s">
        <v>24</v>
      </c>
      <c r="C13">
        <v>50000</v>
      </c>
      <c r="D13">
        <v>1440</v>
      </c>
      <c r="F13">
        <f t="shared" si="0"/>
        <v>48560</v>
      </c>
      <c r="G13">
        <v>-34773</v>
      </c>
      <c r="H13" t="s">
        <v>4</v>
      </c>
    </row>
    <row r="14" spans="1:10" ht="15.75" thickBot="1" x14ac:dyDescent="0.3">
      <c r="I14" s="1">
        <f>SUM(I7:I13)</f>
        <v>97120</v>
      </c>
      <c r="J14" s="1">
        <f>SUM(J7:J13)</f>
        <v>38560</v>
      </c>
    </row>
    <row r="15" spans="1:10" ht="15.75" thickTop="1" x14ac:dyDescent="0.25"/>
    <row r="18" spans="1:1" x14ac:dyDescent="0.25">
      <c r="A18" s="2" t="s">
        <v>12</v>
      </c>
    </row>
    <row r="19" spans="1:1" x14ac:dyDescent="0.25">
      <c r="A19" t="s">
        <v>30</v>
      </c>
    </row>
    <row r="20" spans="1:1" x14ac:dyDescent="0.25">
      <c r="A20" t="s">
        <v>13</v>
      </c>
    </row>
    <row r="21" spans="1:1" x14ac:dyDescent="0.25">
      <c r="A21" t="s">
        <v>39</v>
      </c>
    </row>
    <row r="22" spans="1:1" x14ac:dyDescent="0.25">
      <c r="A22" t="s">
        <v>40</v>
      </c>
    </row>
    <row r="24" spans="1:1" x14ac:dyDescent="0.25">
      <c r="A24" s="2" t="s">
        <v>25</v>
      </c>
    </row>
    <row r="25" spans="1:1" x14ac:dyDescent="0.25">
      <c r="A25" t="s">
        <v>26</v>
      </c>
    </row>
    <row r="27" spans="1:1" x14ac:dyDescent="0.25">
      <c r="A27" s="2" t="s">
        <v>27</v>
      </c>
    </row>
    <row r="28" spans="1:1" x14ac:dyDescent="0.25">
      <c r="A28" t="s">
        <v>38</v>
      </c>
    </row>
    <row r="29" spans="1:1" x14ac:dyDescent="0.25">
      <c r="A29" t="s">
        <v>28</v>
      </c>
    </row>
    <row r="30" spans="1:1" x14ac:dyDescent="0.25">
      <c r="A30" t="s">
        <v>29</v>
      </c>
    </row>
    <row r="32" spans="1:1" x14ac:dyDescent="0.25">
      <c r="A32" s="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</sheetData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 Taylor</dc:creator>
  <cp:lastModifiedBy>User</cp:lastModifiedBy>
  <cp:lastPrinted>2014-01-06T14:52:08Z</cp:lastPrinted>
  <dcterms:created xsi:type="dcterms:W3CDTF">2013-12-10T15:22:40Z</dcterms:created>
  <dcterms:modified xsi:type="dcterms:W3CDTF">2014-01-06T14:59:01Z</dcterms:modified>
</cp:coreProperties>
</file>