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P\Party at Peets Executive Pension Scheme\Inbound\"/>
    </mc:Choice>
  </mc:AlternateContent>
  <bookViews>
    <workbookView xWindow="0" yWindow="0" windowWidth="19200" windowHeight="7700" xr2:uid="{D2D9A227-43DB-4541-819A-A9E62200813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B23" i="1" s="1"/>
  <c r="B29" i="1"/>
  <c r="K23" i="1"/>
  <c r="L23" i="1"/>
  <c r="K19" i="1"/>
  <c r="B21" i="1"/>
</calcChain>
</file>

<file path=xl/sharedStrings.xml><?xml version="1.0" encoding="utf-8"?>
<sst xmlns="http://schemas.openxmlformats.org/spreadsheetml/2006/main" count="52" uniqueCount="40">
  <si>
    <t>Inward Payment</t>
  </si>
  <si>
    <t>FT170383SK26</t>
  </si>
  <si>
    <t>NOT PROVIDED</t>
  </si>
  <si>
    <t>FRM 30954661533460</t>
  </si>
  <si>
    <t>Account to Account Transfer</t>
  </si>
  <si>
    <t>FT170529642S</t>
  </si>
  <si>
    <t>METRO BANK</t>
  </si>
  <si>
    <t>Outward Faster Payment</t>
  </si>
  <si>
    <t>FT17055PBR56</t>
  </si>
  <si>
    <t>SPENCER SKUSE AND POTTER CLIENT ACC</t>
  </si>
  <si>
    <t>PENSION LOAN MONIE</t>
  </si>
  <si>
    <t>FT17055FL7KD</t>
  </si>
  <si>
    <t>PENSION PRACTITIONER.COM</t>
  </si>
  <si>
    <t>TAKEOVER FEE</t>
  </si>
  <si>
    <t>FT170555KWDH</t>
  </si>
  <si>
    <t>QUARTERLY AD FEE</t>
  </si>
  <si>
    <t>Credit Interest</t>
  </si>
  <si>
    <t>22621674-20170228</t>
  </si>
  <si>
    <t>FT170748D8M2</t>
  </si>
  <si>
    <t>ICO RENEWAL FEE</t>
  </si>
  <si>
    <t>FT17079GGWT8</t>
  </si>
  <si>
    <t>STRATFORD COLLINS</t>
  </si>
  <si>
    <t>STRAT COLL LOAN</t>
  </si>
  <si>
    <t>22621674-20170331</t>
  </si>
  <si>
    <t>FT17093LC3N4</t>
  </si>
  <si>
    <t>T STEPHENS BUSINES</t>
  </si>
  <si>
    <t>EXECUTIVE PENSION</t>
  </si>
  <si>
    <t>new loan</t>
  </si>
  <si>
    <t>fees</t>
  </si>
  <si>
    <t>ACCOUNT MOVEMENTS</t>
  </si>
  <si>
    <t>TV -IN</t>
  </si>
  <si>
    <t>FIL LIFE INSURANCE</t>
  </si>
  <si>
    <t>BANK INTEREST</t>
  </si>
  <si>
    <t>NEW LOAN</t>
  </si>
  <si>
    <t>loan repayments</t>
  </si>
  <si>
    <t>fund value:</t>
  </si>
  <si>
    <t>cab</t>
  </si>
  <si>
    <t>loan</t>
  </si>
  <si>
    <t>party at peets</t>
  </si>
  <si>
    <t>stratford collins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</si>
</sst>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3702-DF6A-4097-AEBF-FE3363EF0366}">
  <dimension ref="A3:L29"/>
  <sheetViews>
    <sheetView tabSelected="1" topLeftCell="F1" workbookViewId="0">
      <selection activeCell="K21" sqref="K21"/>
    </sheetView>
  </sheetViews>
  <sheetFormatPr defaultColWidth="16" defaultRowHeight="14.5" x14ac:dyDescent="0.35"/>
  <sheetData>
    <row r="3" spans="1:12" x14ac:dyDescent="0.35">
      <c r="I3" t="s">
        <v>27</v>
      </c>
      <c r="J3" t="s">
        <v>28</v>
      </c>
      <c r="K3" t="s">
        <v>39</v>
      </c>
      <c r="L3" t="s">
        <v>38</v>
      </c>
    </row>
    <row r="4" spans="1:12" x14ac:dyDescent="0.35">
      <c r="A4" s="1">
        <v>42773</v>
      </c>
      <c r="B4" s="1">
        <v>42773</v>
      </c>
      <c r="C4" t="s">
        <v>0</v>
      </c>
      <c r="D4" t="s">
        <v>1</v>
      </c>
      <c r="E4" t="s">
        <v>2</v>
      </c>
      <c r="F4" t="s">
        <v>3</v>
      </c>
      <c r="G4">
        <v>5011.5600000000004</v>
      </c>
      <c r="L4">
        <v>5011.5600000000004</v>
      </c>
    </row>
    <row r="5" spans="1:12" x14ac:dyDescent="0.35">
      <c r="A5" s="1">
        <v>42787</v>
      </c>
      <c r="B5" s="1">
        <v>42787</v>
      </c>
      <c r="C5" t="s">
        <v>4</v>
      </c>
      <c r="D5" t="s">
        <v>5</v>
      </c>
      <c r="E5" t="s">
        <v>6</v>
      </c>
      <c r="F5">
        <v>15670746</v>
      </c>
      <c r="G5">
        <v>67626.289999999994</v>
      </c>
      <c r="H5">
        <v>72637.850000000006</v>
      </c>
    </row>
    <row r="6" spans="1:12" x14ac:dyDescent="0.35">
      <c r="A6" s="1">
        <v>42790</v>
      </c>
      <c r="B6" s="1">
        <v>42790</v>
      </c>
      <c r="C6" t="s">
        <v>7</v>
      </c>
      <c r="D6" t="s">
        <v>8</v>
      </c>
      <c r="E6" t="s">
        <v>9</v>
      </c>
      <c r="F6" t="s">
        <v>10</v>
      </c>
      <c r="H6">
        <v>4937.8500000000004</v>
      </c>
      <c r="I6">
        <v>-65000</v>
      </c>
    </row>
    <row r="7" spans="1:12" x14ac:dyDescent="0.35">
      <c r="A7" s="1">
        <v>42794</v>
      </c>
      <c r="B7" s="1">
        <v>42795</v>
      </c>
      <c r="C7" t="s">
        <v>16</v>
      </c>
      <c r="D7" t="s">
        <v>17</v>
      </c>
      <c r="E7" t="s">
        <v>17</v>
      </c>
      <c r="F7" t="s">
        <v>16</v>
      </c>
      <c r="G7">
        <v>0.86</v>
      </c>
      <c r="H7">
        <v>4938.71</v>
      </c>
    </row>
    <row r="8" spans="1:12" x14ac:dyDescent="0.35">
      <c r="A8" s="1">
        <v>42825</v>
      </c>
      <c r="B8" s="1">
        <v>42826</v>
      </c>
      <c r="C8" t="s">
        <v>16</v>
      </c>
      <c r="D8" t="s">
        <v>23</v>
      </c>
      <c r="E8" t="s">
        <v>23</v>
      </c>
      <c r="F8" t="s">
        <v>16</v>
      </c>
      <c r="G8">
        <v>0.47</v>
      </c>
      <c r="H8">
        <v>6396.66</v>
      </c>
    </row>
    <row r="9" spans="1:12" x14ac:dyDescent="0.35">
      <c r="A9" s="1">
        <v>42790</v>
      </c>
      <c r="B9" s="1">
        <v>42790</v>
      </c>
      <c r="C9" t="s">
        <v>7</v>
      </c>
      <c r="D9" t="s">
        <v>11</v>
      </c>
      <c r="E9" t="s">
        <v>12</v>
      </c>
      <c r="F9" t="s">
        <v>13</v>
      </c>
      <c r="H9">
        <v>70477.850000000006</v>
      </c>
      <c r="J9">
        <v>-2160</v>
      </c>
    </row>
    <row r="10" spans="1:12" x14ac:dyDescent="0.35">
      <c r="A10" s="1">
        <v>42790</v>
      </c>
      <c r="B10" s="1">
        <v>42790</v>
      </c>
      <c r="C10" t="s">
        <v>7</v>
      </c>
      <c r="D10" t="s">
        <v>14</v>
      </c>
      <c r="E10" t="s">
        <v>12</v>
      </c>
      <c r="F10" t="s">
        <v>15</v>
      </c>
      <c r="H10">
        <v>69937.850000000006</v>
      </c>
      <c r="J10">
        <v>-540</v>
      </c>
    </row>
    <row r="11" spans="1:12" x14ac:dyDescent="0.35">
      <c r="A11" s="1">
        <v>42809</v>
      </c>
      <c r="B11" s="1">
        <v>42809</v>
      </c>
      <c r="C11" t="s">
        <v>7</v>
      </c>
      <c r="D11" t="s">
        <v>18</v>
      </c>
      <c r="E11" t="s">
        <v>12</v>
      </c>
      <c r="F11" t="s">
        <v>19</v>
      </c>
      <c r="H11">
        <v>4903.71</v>
      </c>
      <c r="J11">
        <v>-35</v>
      </c>
    </row>
    <row r="12" spans="1:12" x14ac:dyDescent="0.35">
      <c r="A12" s="1">
        <v>42814</v>
      </c>
      <c r="B12" s="1">
        <v>42814</v>
      </c>
      <c r="C12" t="s">
        <v>0</v>
      </c>
      <c r="D12" t="s">
        <v>20</v>
      </c>
      <c r="E12" t="s">
        <v>21</v>
      </c>
      <c r="F12" t="s">
        <v>22</v>
      </c>
      <c r="H12">
        <v>6396.19</v>
      </c>
      <c r="K12">
        <v>1492.48</v>
      </c>
    </row>
    <row r="13" spans="1:12" x14ac:dyDescent="0.35">
      <c r="A13" s="1">
        <v>42828</v>
      </c>
      <c r="B13" s="1">
        <v>42828</v>
      </c>
      <c r="C13" t="s">
        <v>0</v>
      </c>
      <c r="D13" t="s">
        <v>24</v>
      </c>
      <c r="E13" t="s">
        <v>25</v>
      </c>
      <c r="F13" t="s">
        <v>26</v>
      </c>
      <c r="H13">
        <v>7608.46</v>
      </c>
      <c r="L13">
        <v>1211.8</v>
      </c>
    </row>
    <row r="14" spans="1:12" x14ac:dyDescent="0.35">
      <c r="L14">
        <v>1252</v>
      </c>
    </row>
    <row r="15" spans="1:12" x14ac:dyDescent="0.35">
      <c r="K15">
        <v>1492</v>
      </c>
      <c r="L15">
        <v>1252</v>
      </c>
    </row>
    <row r="16" spans="1:12" x14ac:dyDescent="0.35">
      <c r="K16">
        <v>1492</v>
      </c>
    </row>
    <row r="17" spans="1:12" x14ac:dyDescent="0.35">
      <c r="K17">
        <v>1492</v>
      </c>
    </row>
    <row r="18" spans="1:12" x14ac:dyDescent="0.35">
      <c r="A18" t="s">
        <v>29</v>
      </c>
    </row>
    <row r="19" spans="1:12" x14ac:dyDescent="0.35">
      <c r="A19" t="s">
        <v>30</v>
      </c>
      <c r="B19">
        <v>45667</v>
      </c>
      <c r="K19">
        <f>SUM(K12:K18)</f>
        <v>5968.48</v>
      </c>
      <c r="L19">
        <f>SUM(L4:L18)</f>
        <v>8727.36</v>
      </c>
    </row>
    <row r="20" spans="1:12" x14ac:dyDescent="0.35">
      <c r="A20" t="s">
        <v>31</v>
      </c>
      <c r="B20">
        <v>5561</v>
      </c>
    </row>
    <row r="21" spans="1:12" x14ac:dyDescent="0.35">
      <c r="A21" t="s">
        <v>32</v>
      </c>
      <c r="B21">
        <f>70+G7+G8</f>
        <v>71.33</v>
      </c>
    </row>
    <row r="22" spans="1:12" x14ac:dyDescent="0.35">
      <c r="A22" t="s">
        <v>33</v>
      </c>
      <c r="C22">
        <v>65000</v>
      </c>
    </row>
    <row r="23" spans="1:12" x14ac:dyDescent="0.35">
      <c r="A23" t="s">
        <v>34</v>
      </c>
      <c r="B23">
        <f>K19+L19</f>
        <v>14695.84</v>
      </c>
      <c r="K23">
        <f>11187-5968</f>
        <v>5219</v>
      </c>
      <c r="L23">
        <f>14909-8727</f>
        <v>6182</v>
      </c>
    </row>
    <row r="25" spans="1:12" x14ac:dyDescent="0.35">
      <c r="A25" t="s">
        <v>35</v>
      </c>
      <c r="B25">
        <v>7608</v>
      </c>
      <c r="C25" t="s">
        <v>36</v>
      </c>
    </row>
    <row r="26" spans="1:12" x14ac:dyDescent="0.35">
      <c r="B26">
        <v>65000</v>
      </c>
      <c r="C26" t="s">
        <v>37</v>
      </c>
    </row>
    <row r="27" spans="1:12" x14ac:dyDescent="0.35">
      <c r="B27">
        <v>6182</v>
      </c>
    </row>
    <row r="28" spans="1:12" x14ac:dyDescent="0.35">
      <c r="B28">
        <v>5219</v>
      </c>
    </row>
    <row r="29" spans="1:12" x14ac:dyDescent="0.35">
      <c r="B29">
        <f>SUM(B25:B28)</f>
        <v>84009</v>
      </c>
    </row>
  </sheetData>
  <sortState ref="A7:I13">
    <sortCondition ref="E7:E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2018-01-08T14:11:23Z</dcterms:created>
  <dcterms:modified xsi:type="dcterms:W3CDTF">2018-01-08T17:07:26Z</dcterms:modified>
</cp:coreProperties>
</file>