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G35" i="1"/>
  <c r="G37" i="1"/>
  <c r="C10" i="1"/>
  <c r="F35" i="1" l="1"/>
  <c r="B4" i="1"/>
  <c r="B16" i="1"/>
  <c r="H14" i="1"/>
</calcChain>
</file>

<file path=xl/sharedStrings.xml><?xml version="1.0" encoding="utf-8"?>
<sst xmlns="http://schemas.openxmlformats.org/spreadsheetml/2006/main" count="33" uniqueCount="31">
  <si>
    <t>Transactions</t>
  </si>
  <si>
    <t xml:space="preserve">AIB CB </t>
  </si>
  <si>
    <t xml:space="preserve">Total </t>
  </si>
  <si>
    <t>PCLS</t>
  </si>
  <si>
    <t xml:space="preserve">Dolphin </t>
  </si>
  <si>
    <t>CRE</t>
  </si>
  <si>
    <t>No report, going with bank statements &amp; Previous year's investment values</t>
  </si>
  <si>
    <t>last year total</t>
  </si>
  <si>
    <t xml:space="preserve">Total connected </t>
  </si>
  <si>
    <t>Total arms length</t>
  </si>
  <si>
    <t>2019 - RF Investments</t>
  </si>
  <si>
    <t>Powercourt</t>
  </si>
  <si>
    <t xml:space="preserve">MRF Solutions Ltd Pref Shares </t>
  </si>
  <si>
    <t xml:space="preserve">Temple FX </t>
  </si>
  <si>
    <t xml:space="preserve">CRE </t>
  </si>
  <si>
    <t>GDPR Fee</t>
  </si>
  <si>
    <t>Annual Admin June 2018 - 2019</t>
  </si>
  <si>
    <t>Renata Lanzoni - MRF Solutions</t>
  </si>
  <si>
    <t>Metro account closing balance</t>
  </si>
  <si>
    <t>TPR Levy</t>
  </si>
  <si>
    <t>PENSIONS REGULATOR PSR12012920</t>
  </si>
  <si>
    <t>PCLS D Granville</t>
  </si>
  <si>
    <t>Payroll Setup D Granville PCLS</t>
  </si>
  <si>
    <t>MRF SOLUTIONS LTD PS DIVIDEND</t>
  </si>
  <si>
    <t>433.32- MB closing balance, no transactions in this tax year</t>
  </si>
  <si>
    <t>AIB</t>
  </si>
  <si>
    <t>MB</t>
  </si>
  <si>
    <t>AIB + MB OB</t>
  </si>
  <si>
    <t xml:space="preserve">Fees </t>
  </si>
  <si>
    <t>Dividend</t>
  </si>
  <si>
    <t xml:space="preserve">AGG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</si>
</sst>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4" fontId="0" fillId="0" borderId="0" xfId="0" applyNumberFormat="1"/>
    <xf numFmtId="0" fontId="1" fillId="0" borderId="0" xfId="0" applyFont="1"/>
    <xf numFmtId="0" fontId="0" fillId="0" borderId="0" xfId="0" applyFont="1"/>
    <xf numFmtId="4" fontId="1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A6" sqref="A6:B16"/>
    </sheetView>
  </sheetViews>
  <sheetFormatPr defaultRowHeight="15" x14ac:dyDescent="0.25"/>
  <cols>
    <col min="1" max="1" width="28.140625" bestFit="1" customWidth="1"/>
    <col min="2" max="2" width="27.85546875" customWidth="1"/>
    <col min="3" max="3" width="10.140625" bestFit="1" customWidth="1"/>
    <col min="4" max="4" width="13.140625" bestFit="1" customWidth="1"/>
    <col min="5" max="5" width="10.140625" bestFit="1" customWidth="1"/>
    <col min="7" max="7" width="13.140625" bestFit="1" customWidth="1"/>
    <col min="8" max="8" width="10.140625" bestFit="1" customWidth="1"/>
  </cols>
  <sheetData>
    <row r="1" spans="1:13" x14ac:dyDescent="0.25">
      <c r="A1" t="s">
        <v>10</v>
      </c>
      <c r="F1" t="s">
        <v>6</v>
      </c>
    </row>
    <row r="3" spans="1:13" x14ac:dyDescent="0.25">
      <c r="C3" t="s">
        <v>25</v>
      </c>
      <c r="D3" t="s">
        <v>26</v>
      </c>
    </row>
    <row r="4" spans="1:13" x14ac:dyDescent="0.25">
      <c r="A4" t="s">
        <v>27</v>
      </c>
      <c r="B4" s="2">
        <f>SUM(C4:D4)</f>
        <v>5158.32</v>
      </c>
      <c r="C4" s="2">
        <v>4725</v>
      </c>
      <c r="D4">
        <v>433.32</v>
      </c>
      <c r="F4" s="2"/>
      <c r="H4">
        <v>2018</v>
      </c>
      <c r="M4" s="6"/>
    </row>
    <row r="5" spans="1:13" x14ac:dyDescent="0.25">
      <c r="M5" s="2"/>
    </row>
    <row r="6" spans="1:13" x14ac:dyDescent="0.25">
      <c r="A6" t="s">
        <v>1</v>
      </c>
      <c r="B6" s="2">
        <v>3669.32</v>
      </c>
      <c r="H6" s="2">
        <v>5158.32</v>
      </c>
      <c r="M6" s="2"/>
    </row>
    <row r="7" spans="1:13" x14ac:dyDescent="0.25">
      <c r="A7" t="s">
        <v>11</v>
      </c>
      <c r="B7" s="2">
        <v>20500</v>
      </c>
      <c r="H7" s="2">
        <v>20500</v>
      </c>
      <c r="M7" s="2"/>
    </row>
    <row r="8" spans="1:13" x14ac:dyDescent="0.25">
      <c r="A8" t="s">
        <v>13</v>
      </c>
      <c r="B8" s="2">
        <v>0</v>
      </c>
      <c r="H8" s="2">
        <v>91369.48</v>
      </c>
      <c r="M8" s="2"/>
    </row>
    <row r="9" spans="1:13" x14ac:dyDescent="0.25">
      <c r="A9" t="s">
        <v>12</v>
      </c>
      <c r="B9" s="2">
        <v>90000</v>
      </c>
      <c r="H9" s="2">
        <v>90000</v>
      </c>
      <c r="M9" s="2"/>
    </row>
    <row r="10" spans="1:13" x14ac:dyDescent="0.25">
      <c r="A10" t="s">
        <v>12</v>
      </c>
      <c r="B10" s="2">
        <v>135000</v>
      </c>
      <c r="C10" s="2">
        <f>SUM(B9:B10)</f>
        <v>225000</v>
      </c>
      <c r="D10" t="s">
        <v>8</v>
      </c>
      <c r="H10" s="2">
        <v>135000</v>
      </c>
      <c r="M10" s="2"/>
    </row>
    <row r="11" spans="1:13" x14ac:dyDescent="0.25">
      <c r="A11" t="s">
        <v>4</v>
      </c>
      <c r="B11" s="2">
        <v>20000</v>
      </c>
      <c r="H11" s="2">
        <v>20000</v>
      </c>
      <c r="M11" s="2"/>
    </row>
    <row r="12" spans="1:13" x14ac:dyDescent="0.25">
      <c r="A12" t="s">
        <v>5</v>
      </c>
      <c r="B12" s="2">
        <v>78945.89</v>
      </c>
      <c r="H12" s="2">
        <v>78945.89</v>
      </c>
      <c r="M12" s="2"/>
    </row>
    <row r="13" spans="1:13" x14ac:dyDescent="0.25">
      <c r="A13" t="s">
        <v>14</v>
      </c>
      <c r="B13" s="2">
        <v>54683.19</v>
      </c>
      <c r="C13" s="2">
        <f>SUM(B11:B13,B7:B8)</f>
        <v>174129.08000000002</v>
      </c>
      <c r="D13" t="s">
        <v>9</v>
      </c>
      <c r="H13" s="2">
        <v>54683.19</v>
      </c>
      <c r="M13" s="2"/>
    </row>
    <row r="14" spans="1:13" x14ac:dyDescent="0.25">
      <c r="B14" s="2"/>
      <c r="G14" t="s">
        <v>7</v>
      </c>
      <c r="H14" s="2">
        <f>SUM(H6:H13)</f>
        <v>495656.88</v>
      </c>
      <c r="M14" s="2"/>
    </row>
    <row r="16" spans="1:13" x14ac:dyDescent="0.25">
      <c r="A16" s="3" t="s">
        <v>2</v>
      </c>
      <c r="B16" s="5">
        <f>SUM(B6:B15)</f>
        <v>402798.4</v>
      </c>
    </row>
    <row r="19" spans="1:8" x14ac:dyDescent="0.25">
      <c r="A19" t="s">
        <v>0</v>
      </c>
    </row>
    <row r="20" spans="1:8" x14ac:dyDescent="0.25">
      <c r="A20" s="2"/>
      <c r="E20" s="2"/>
    </row>
    <row r="21" spans="1:8" x14ac:dyDescent="0.25">
      <c r="A21" s="2"/>
      <c r="B21" s="2"/>
      <c r="D21" t="s">
        <v>24</v>
      </c>
      <c r="E21" s="2"/>
    </row>
    <row r="22" spans="1:8" x14ac:dyDescent="0.25">
      <c r="A22" s="2"/>
      <c r="E22" s="1"/>
    </row>
    <row r="23" spans="1:8" x14ac:dyDescent="0.25">
      <c r="A23" s="2"/>
      <c r="B23" s="2"/>
      <c r="E23" s="2"/>
      <c r="F23" t="s">
        <v>28</v>
      </c>
      <c r="G23" t="s">
        <v>29</v>
      </c>
      <c r="H23" t="s">
        <v>3</v>
      </c>
    </row>
    <row r="24" spans="1:8" x14ac:dyDescent="0.25">
      <c r="A24" s="7">
        <v>43252</v>
      </c>
      <c r="B24" t="s">
        <v>15</v>
      </c>
      <c r="C24">
        <v>-600</v>
      </c>
      <c r="D24" s="2">
        <v>4125</v>
      </c>
      <c r="F24">
        <v>600</v>
      </c>
    </row>
    <row r="25" spans="1:8" x14ac:dyDescent="0.25">
      <c r="A25" s="7">
        <v>43252</v>
      </c>
      <c r="B25" t="s">
        <v>16</v>
      </c>
      <c r="C25" s="2">
        <v>-3960</v>
      </c>
      <c r="D25">
        <v>165</v>
      </c>
      <c r="F25">
        <v>3960</v>
      </c>
    </row>
    <row r="26" spans="1:8" x14ac:dyDescent="0.25">
      <c r="A26" s="7">
        <v>43257</v>
      </c>
      <c r="B26" t="s">
        <v>17</v>
      </c>
      <c r="C26" s="2">
        <v>3150</v>
      </c>
      <c r="D26" s="2">
        <v>3315</v>
      </c>
      <c r="G26">
        <v>3150</v>
      </c>
    </row>
    <row r="27" spans="1:8" s="4" customFormat="1" x14ac:dyDescent="0.25">
      <c r="A27" s="7">
        <v>43263</v>
      </c>
      <c r="B27" t="s">
        <v>18</v>
      </c>
      <c r="C27">
        <v>433.32</v>
      </c>
      <c r="D27" s="2">
        <v>3748.32</v>
      </c>
    </row>
    <row r="28" spans="1:8" x14ac:dyDescent="0.25">
      <c r="A28" s="7">
        <v>43285</v>
      </c>
      <c r="B28" t="s">
        <v>19</v>
      </c>
      <c r="C28">
        <v>-29</v>
      </c>
      <c r="D28" s="2">
        <v>3719.32</v>
      </c>
      <c r="F28">
        <v>29</v>
      </c>
    </row>
    <row r="29" spans="1:8" x14ac:dyDescent="0.25">
      <c r="A29" s="7">
        <v>43293</v>
      </c>
      <c r="B29" t="s">
        <v>17</v>
      </c>
      <c r="C29" s="2">
        <v>4725</v>
      </c>
      <c r="D29" s="2">
        <v>8444.32</v>
      </c>
      <c r="G29" s="2">
        <v>4725</v>
      </c>
    </row>
    <row r="30" spans="1:8" x14ac:dyDescent="0.25">
      <c r="A30" s="7">
        <v>43326</v>
      </c>
      <c r="B30" t="s">
        <v>20</v>
      </c>
      <c r="C30">
        <v>-29</v>
      </c>
      <c r="D30" s="2">
        <v>8415.32</v>
      </c>
      <c r="F30">
        <v>29</v>
      </c>
    </row>
    <row r="31" spans="1:8" x14ac:dyDescent="0.25">
      <c r="A31" s="7">
        <v>43360</v>
      </c>
      <c r="B31" t="s">
        <v>21</v>
      </c>
      <c r="C31" s="2">
        <v>-7500</v>
      </c>
      <c r="D31">
        <v>915.32</v>
      </c>
      <c r="H31">
        <v>7500</v>
      </c>
    </row>
    <row r="32" spans="1:8" x14ac:dyDescent="0.25">
      <c r="A32" s="7">
        <v>43362</v>
      </c>
      <c r="B32" t="s">
        <v>22</v>
      </c>
      <c r="C32">
        <v>-396</v>
      </c>
      <c r="D32">
        <v>519.32000000000005</v>
      </c>
      <c r="F32">
        <v>396</v>
      </c>
    </row>
    <row r="33" spans="1:8" x14ac:dyDescent="0.25">
      <c r="A33" s="7">
        <v>43493</v>
      </c>
      <c r="B33" t="s">
        <v>23</v>
      </c>
      <c r="C33" s="2">
        <v>3150</v>
      </c>
      <c r="D33" s="2">
        <v>3669.32</v>
      </c>
      <c r="G33" s="2">
        <v>3150</v>
      </c>
    </row>
    <row r="35" spans="1:8" x14ac:dyDescent="0.25">
      <c r="F35" s="3">
        <f>SUM(F24:F34)</f>
        <v>5014</v>
      </c>
      <c r="G35" s="3">
        <f>SUM(G24:G34)</f>
        <v>11025</v>
      </c>
      <c r="H35" s="3">
        <v>7500</v>
      </c>
    </row>
    <row r="37" spans="1:8" x14ac:dyDescent="0.25">
      <c r="F37" s="8" t="s">
        <v>30</v>
      </c>
      <c r="G37" s="8">
        <f>SUM(F35,H35)</f>
        <v>12514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2020-01-14T10:16:26Z</dcterms:created>
  <dcterms:modified xsi:type="dcterms:W3CDTF">2020-01-15T21:58:58Z</dcterms:modified>
</cp:coreProperties>
</file>