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7995"/>
  </bookViews>
  <sheets>
    <sheet name="Pension calc 2015-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G11" i="1"/>
  <c r="G6" i="1"/>
  <c r="F5" i="1"/>
  <c r="D8" i="1"/>
  <c r="C12" i="1" s="1"/>
  <c r="C11" i="1" s="1"/>
  <c r="D12" i="1" l="1"/>
  <c r="I12" i="1" s="1"/>
  <c r="D11" i="1"/>
  <c r="I11" i="1" s="1"/>
</calcChain>
</file>

<file path=xl/sharedStrings.xml><?xml version="1.0" encoding="utf-8"?>
<sst xmlns="http://schemas.openxmlformats.org/spreadsheetml/2006/main" count="13" uniqueCount="13">
  <si>
    <t>Fletcher Plant SSAS</t>
  </si>
  <si>
    <t>Assets at 16/04/2015</t>
  </si>
  <si>
    <t>Darnall Site</t>
  </si>
  <si>
    <t>Preference shares</t>
  </si>
  <si>
    <t>Cash</t>
  </si>
  <si>
    <t>Apportionment</t>
  </si>
  <si>
    <t>RF</t>
  </si>
  <si>
    <t>SAL</t>
  </si>
  <si>
    <t xml:space="preserve">Rent yield </t>
  </si>
  <si>
    <t>Coupon</t>
  </si>
  <si>
    <t>GAD %</t>
  </si>
  <si>
    <t>GAD x 150%</t>
  </si>
  <si>
    <t>Max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</si>
</sst>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24"/>
      <color theme="9" tint="-0.249977111117893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/>
    <xf numFmtId="9" fontId="1" fillId="0" borderId="0" xfId="0" applyNumberFormat="1" applyFont="1"/>
    <xf numFmtId="10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workbookViewId="0">
      <selection activeCell="D19" sqref="D19"/>
    </sheetView>
  </sheetViews>
  <sheetFormatPr defaultRowHeight="17.25" x14ac:dyDescent="0.3"/>
  <cols>
    <col min="1" max="1" width="2.375" style="1" customWidth="1"/>
    <col min="2" max="2" width="9" style="1"/>
    <col min="3" max="3" width="9.875" style="1" bestFit="1" customWidth="1"/>
    <col min="4" max="4" width="15.25" style="1" bestFit="1" customWidth="1"/>
    <col min="5" max="5" width="2" style="1" customWidth="1"/>
    <col min="6" max="6" width="14.875" style="1" customWidth="1"/>
    <col min="7" max="7" width="15.5" style="1" customWidth="1"/>
    <col min="8" max="8" width="2" style="1" customWidth="1"/>
    <col min="9" max="9" width="18" style="1" customWidth="1"/>
    <col min="10" max="16384" width="9" style="1"/>
  </cols>
  <sheetData>
    <row r="1" spans="2:9" ht="31.5" customHeight="1" x14ac:dyDescent="0.4">
      <c r="B1" s="3" t="s">
        <v>0</v>
      </c>
    </row>
    <row r="3" spans="2:9" x14ac:dyDescent="0.3">
      <c r="B3" s="1" t="s">
        <v>1</v>
      </c>
      <c r="F3" s="1" t="s">
        <v>8</v>
      </c>
      <c r="G3" s="1" t="s">
        <v>9</v>
      </c>
    </row>
    <row r="4" spans="2:9" x14ac:dyDescent="0.3">
      <c r="F4" s="4">
        <v>0.08</v>
      </c>
      <c r="G4" s="4">
        <v>0.08</v>
      </c>
    </row>
    <row r="5" spans="2:9" x14ac:dyDescent="0.3">
      <c r="B5" s="1" t="s">
        <v>2</v>
      </c>
      <c r="D5" s="2">
        <v>960000</v>
      </c>
      <c r="F5" s="2">
        <f>D5*F4</f>
        <v>76800</v>
      </c>
    </row>
    <row r="6" spans="2:9" x14ac:dyDescent="0.3">
      <c r="B6" s="1" t="s">
        <v>3</v>
      </c>
      <c r="D6" s="2">
        <v>310000</v>
      </c>
      <c r="G6" s="2">
        <f>D6*G4</f>
        <v>24800</v>
      </c>
    </row>
    <row r="7" spans="2:9" x14ac:dyDescent="0.3">
      <c r="B7" s="1" t="s">
        <v>4</v>
      </c>
      <c r="D7" s="2">
        <v>4642.7</v>
      </c>
    </row>
    <row r="8" spans="2:9" x14ac:dyDescent="0.3">
      <c r="D8" s="2">
        <f>SUM(D5:D7)</f>
        <v>1274642.7</v>
      </c>
    </row>
    <row r="9" spans="2:9" x14ac:dyDescent="0.3">
      <c r="D9" s="2"/>
    </row>
    <row r="10" spans="2:9" x14ac:dyDescent="0.3">
      <c r="B10" s="1" t="s">
        <v>5</v>
      </c>
      <c r="D10" s="2"/>
      <c r="F10" s="1" t="s">
        <v>10</v>
      </c>
      <c r="G10" s="1" t="s">
        <v>11</v>
      </c>
      <c r="I10" s="1" t="s">
        <v>12</v>
      </c>
    </row>
    <row r="11" spans="2:9" x14ac:dyDescent="0.3">
      <c r="B11" s="1" t="s">
        <v>6</v>
      </c>
      <c r="C11" s="5">
        <f>1-C12</f>
        <v>0.75679459035853736</v>
      </c>
      <c r="D11" s="2">
        <f>D8*C11</f>
        <v>964642.7</v>
      </c>
      <c r="F11" s="6">
        <v>4.3</v>
      </c>
      <c r="G11" s="1">
        <f>F11*1.5</f>
        <v>6.4499999999999993</v>
      </c>
      <c r="I11" s="2">
        <f>D11*G11%</f>
        <v>62219.454149999983</v>
      </c>
    </row>
    <row r="12" spans="2:9" x14ac:dyDescent="0.3">
      <c r="B12" s="1" t="s">
        <v>7</v>
      </c>
      <c r="C12" s="5">
        <f>D6/D8</f>
        <v>0.24320540964146267</v>
      </c>
      <c r="D12" s="2">
        <f>D8*C12</f>
        <v>310000</v>
      </c>
      <c r="F12" s="6">
        <v>4.4000000000000004</v>
      </c>
      <c r="G12" s="1">
        <f>F12*1.5</f>
        <v>6.6000000000000005</v>
      </c>
      <c r="I12" s="2">
        <f>D12*G12%</f>
        <v>20460</v>
      </c>
    </row>
    <row r="14" spans="2:9" x14ac:dyDescent="0.3">
      <c r="D1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Pension calc 2015-16</vt:lpstr>
      <vt:lpstr>Sheet2</vt:lpstr>
      <vt:lpstr>Sheet3</vt:lpstr>
    </vt:vector>
  </TitlesOfParts>
  <Company>TAG Wealth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tablet</dc:creator>
  <cp:lastModifiedBy>Stacy Lunnon</cp:lastModifiedBy>
  <dcterms:created xsi:type="dcterms:W3CDTF">2015-04-16T08:04:44Z</dcterms:created>
  <dcterms:modified xsi:type="dcterms:W3CDTF">2015-04-16T09:54:46Z</dcterms:modified>
</cp:coreProperties>
</file>