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<sst xmlns="http://schemas.openxmlformats.org/spreadsheetml/2006/main" count="122" uniqueCount="95">
  <si>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</si>
  <si>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</si>
  <si>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</si>
  <si>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</si>
  <si>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</si>
  <si>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</si>
  <si>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</si>
  <si>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</si>
  <si>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</si>
  <si>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</si>
  <si>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</si>
  <si>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Robinson Family SSAS</t>
  </si>
  <si>
    <t>cash</t>
  </si>
  <si>
    <t>PSTR</t>
  </si>
  <si>
    <t>00821522RQ</t>
  </si>
  <si>
    <t xml:space="preserve">Dolphin </t>
  </si>
  <si>
    <t>N</t>
  </si>
  <si>
    <t>Principle Employer / Admin</t>
  </si>
  <si>
    <t>Registered Scheme Administrator Limited</t>
  </si>
  <si>
    <t>Greyfriars - Eco Parks Corporate Bond</t>
  </si>
  <si>
    <t>Admin ID:</t>
  </si>
  <si>
    <t>A0145081</t>
  </si>
  <si>
    <t>Grayfriars - UAVEND II Corporate Bond</t>
  </si>
  <si>
    <t xml:space="preserve">Best Invest </t>
  </si>
  <si>
    <t xml:space="preserve">Connected </t>
  </si>
  <si>
    <t>Transfers in</t>
  </si>
  <si>
    <t xml:space="preserve">UnConnected </t>
  </si>
  <si>
    <t>Cash total</t>
  </si>
  <si>
    <t>Contributions</t>
  </si>
  <si>
    <t>Totals</t>
  </si>
  <si>
    <t>Total contributions &amp; transfers:</t>
  </si>
  <si>
    <t>% fund split</t>
  </si>
  <si>
    <t>Fees</t>
  </si>
  <si>
    <t>HMRC Tax</t>
  </si>
  <si>
    <t>Net Pension</t>
  </si>
  <si>
    <t>IN</t>
  </si>
  <si>
    <t>April</t>
  </si>
  <si>
    <t>Employer Contributions</t>
  </si>
  <si>
    <t xml:space="preserve">May </t>
  </si>
  <si>
    <t>Member Contributions</t>
  </si>
  <si>
    <t>June</t>
  </si>
  <si>
    <t>Third Party Contributions</t>
  </si>
  <si>
    <t>July</t>
  </si>
  <si>
    <t>Relief at Source Payments</t>
  </si>
  <si>
    <t>August</t>
  </si>
  <si>
    <t>Transfers In</t>
  </si>
  <si>
    <t>September</t>
  </si>
  <si>
    <t>Capital Sums Borrowed</t>
  </si>
  <si>
    <t>October</t>
  </si>
  <si>
    <t>Loan repayments In (Capital Only)</t>
  </si>
  <si>
    <t>November</t>
  </si>
  <si>
    <t>OUT</t>
  </si>
  <si>
    <t>December</t>
  </si>
  <si>
    <t>Transfer Out</t>
  </si>
  <si>
    <t>January</t>
  </si>
  <si>
    <t>Lump Sum Payments</t>
  </si>
  <si>
    <t>February</t>
  </si>
  <si>
    <t>Lump Sum Death Payments</t>
  </si>
  <si>
    <t>March</t>
  </si>
  <si>
    <t>Annuity Purchase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</si>
  <si>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</si>
  <si>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</si>
  <si>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</si>
  <si>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</si>
  <si>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</si>
  <si>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</si>
  <si>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</si>
  <si>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</si>
  <si>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</si>
  <si>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</si>
  <si>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</si>
  <si>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</si>
  <si>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</si>
  <si>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</si>
  <si>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</si>
  <si>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</si>
  <si>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</si>
  <si>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</si>
  <si>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</si>
  <si>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</si>
  <si>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</si>
  <si>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000074ROBINSONFAMILY</t>
  </si>
  <si>
    <t>VIR11223320012332</t>
  </si>
  <si>
    <t>GBP</t>
  </si>
  <si>
    <t>WDG</t>
  </si>
  <si>
    <t>20012332 ADMIN FEE DR</t>
  </si>
  <si>
    <t>########</t>
  </si>
  <si>
    <t>000394559A</t>
  </si>
  <si>
    <t>Deed of Removal Craig Stainfo</t>
  </si>
  <si>
    <t>000419986A</t>
  </si>
  <si>
    <t>5PTO NEIL FEWLASS Transfer out</t>
  </si>
  <si>
    <t>000421677A</t>
  </si>
  <si>
    <t>2PTO C Stainforth Transfer Out</t>
  </si>
  <si>
    <t>000425356A</t>
  </si>
  <si>
    <t>Transfer to Metro Bank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</si>
</sst>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&quot;$&quot;#,##0.00"/>
    <numFmt numFmtId="173" formatCode="d/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color rgb="FFFF0000"/>
      <name val="Arial"/>
    </font>
    <font>
      <sz val="8.0"/>
      <color theme="1"/>
      <name val="&quot;Liberation Sans&quot;"/>
    </font>
    <font>
      <color rgb="FF222222"/>
      <name val="Arial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5" numFmtId="0" xfId="0" applyFont="1"/>
    <xf borderId="4" fillId="0" fontId="3" numFmtId="168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3" numFmtId="10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165" xfId="0" applyAlignment="1" applyFont="1" applyNumberFormat="1">
      <alignment horizontal="center"/>
    </xf>
    <xf borderId="0" fillId="0" fontId="3" numFmtId="170" xfId="0" applyFont="1" applyNumberFormat="1"/>
    <xf borderId="0" fillId="0" fontId="3" numFmtId="0" xfId="0" applyFont="1"/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5" numFmtId="171" xfId="0" applyFont="1" applyNumberFormat="1"/>
    <xf borderId="0" fillId="0" fontId="8" numFmtId="4" xfId="0" applyAlignment="1" applyFont="1" applyNumberFormat="1">
      <alignment vertical="bottom"/>
    </xf>
    <xf borderId="0" fillId="0" fontId="5" numFmtId="170" xfId="0" applyFont="1" applyNumberFormat="1"/>
    <xf borderId="0" fillId="0" fontId="3" numFmtId="172" xfId="0" applyFont="1" applyNumberFormat="1"/>
    <xf borderId="0" fillId="2" fontId="9" numFmtId="170" xfId="0" applyFont="1" applyNumberFormat="1"/>
    <xf borderId="0" fillId="0" fontId="3" numFmtId="165" xfId="0" applyAlignment="1" applyFont="1" applyNumberFormat="1">
      <alignment horizontal="center" readingOrder="0"/>
    </xf>
    <xf borderId="0" fillId="2" fontId="3" numFmtId="165" xfId="0" applyAlignment="1" applyFont="1" applyNumberFormat="1">
      <alignment horizontal="center"/>
    </xf>
    <xf borderId="0" fillId="0" fontId="4" numFmtId="170" xfId="0" applyFont="1" applyNumberFormat="1"/>
    <xf borderId="15" fillId="0" fontId="3" numFmtId="165" xfId="0" applyAlignment="1" applyBorder="1" applyFont="1" applyNumberFormat="1">
      <alignment horizontal="center"/>
    </xf>
    <xf borderId="16" fillId="0" fontId="3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1" numFmtId="0" xfId="0" applyAlignment="1" applyFont="1">
      <alignment vertical="bottom"/>
    </xf>
    <xf borderId="0" fillId="0" fontId="11" numFmtId="168" xfId="0" applyAlignment="1" applyFont="1" applyNumberFormat="1">
      <alignment horizontal="right" vertical="bottom"/>
    </xf>
    <xf borderId="0" fillId="0" fontId="11" numFmtId="4" xfId="0" applyAlignment="1" applyFont="1" applyNumberFormat="1">
      <alignment horizontal="right" vertical="bottom"/>
    </xf>
    <xf borderId="0" fillId="0" fontId="11" numFmtId="173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2" numFmtId="173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0" xfId="0" applyAlignment="1" applyFont="1">
      <alignment horizontal="center"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0" fillId="0" fontId="8" numFmtId="168" xfId="0" applyAlignment="1" applyFont="1" applyNumberFormat="1">
      <alignment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0" fontId="12" numFmtId="0" xfId="0" applyAlignment="1" applyFont="1">
      <alignment vertical="bottom"/>
    </xf>
    <xf borderId="0" fillId="0" fontId="8" numFmtId="173" xfId="0" applyAlignment="1" applyFont="1" applyNumberFormat="1">
      <alignment vertical="bottom"/>
    </xf>
    <xf borderId="0" fillId="0" fontId="8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6.14"/>
    <col customWidth="1" min="7" max="7" width="9.0"/>
    <col customWidth="1" min="8" max="8" width="11.71"/>
    <col customWidth="1" min="9" max="9" width="8.71"/>
    <col customWidth="1" min="10" max="10" width="9.29"/>
    <col customWidth="1" min="11" max="11" width="7.43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126413.14</v>
      </c>
      <c r="F2" s="9">
        <v>126413.14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 t="s">
        <v>16</v>
      </c>
      <c r="E3" s="9">
        <v>150000.0</v>
      </c>
      <c r="F3" s="9">
        <v>150000.0</v>
      </c>
      <c r="G3" s="9"/>
      <c r="H3" s="14"/>
      <c r="I3" s="15"/>
      <c r="J3" s="12"/>
      <c r="K3" s="12"/>
    </row>
    <row r="4">
      <c r="A4" s="6" t="s">
        <v>17</v>
      </c>
      <c r="B4" s="7" t="s">
        <v>18</v>
      </c>
      <c r="C4" s="8" t="s">
        <v>19</v>
      </c>
      <c r="D4" s="9" t="s">
        <v>16</v>
      </c>
      <c r="E4" s="9">
        <v>150000.0</v>
      </c>
      <c r="F4" s="9">
        <v>150000.0</v>
      </c>
      <c r="G4" s="9"/>
      <c r="H4" s="14"/>
      <c r="I4" s="15"/>
      <c r="J4" s="12"/>
      <c r="K4" s="12"/>
    </row>
    <row r="5">
      <c r="A5" s="6" t="s">
        <v>20</v>
      </c>
      <c r="B5" s="7" t="s">
        <v>21</v>
      </c>
      <c r="C5" s="8" t="s">
        <v>22</v>
      </c>
      <c r="D5" s="9" t="s">
        <v>16</v>
      </c>
      <c r="E5" s="9">
        <v>100000.0</v>
      </c>
      <c r="F5" s="9">
        <v>100000.0</v>
      </c>
      <c r="G5" s="9"/>
      <c r="H5" s="14"/>
      <c r="I5" s="15"/>
      <c r="J5" s="12"/>
      <c r="K5" s="12"/>
    </row>
    <row r="6">
      <c r="A6" s="6"/>
      <c r="B6" s="16"/>
      <c r="C6" s="8" t="s">
        <v>23</v>
      </c>
      <c r="D6" s="9" t="s">
        <v>16</v>
      </c>
      <c r="E6" s="9">
        <v>130000.0</v>
      </c>
      <c r="F6" s="9">
        <v>130000.0</v>
      </c>
      <c r="G6" s="9"/>
      <c r="H6" s="17"/>
      <c r="I6" s="15"/>
      <c r="J6" s="15"/>
      <c r="K6" s="12"/>
    </row>
    <row r="7">
      <c r="A7" s="6"/>
      <c r="B7" s="18"/>
      <c r="C7" s="8"/>
      <c r="D7" s="9"/>
      <c r="E7" s="9"/>
      <c r="F7" s="9"/>
      <c r="G7" s="9"/>
      <c r="H7" s="17"/>
      <c r="I7" s="15"/>
      <c r="J7" s="15"/>
      <c r="K7" s="12"/>
    </row>
    <row r="8">
      <c r="A8" s="6"/>
      <c r="B8" s="7"/>
      <c r="C8" s="19"/>
      <c r="D8" s="9"/>
      <c r="E8" s="9"/>
      <c r="F8" s="9"/>
      <c r="G8" s="9"/>
      <c r="H8" s="20"/>
      <c r="I8" s="20"/>
      <c r="J8" s="20"/>
      <c r="K8" s="20"/>
    </row>
    <row r="9">
      <c r="A9" s="6"/>
      <c r="B9" s="7"/>
      <c r="C9" s="21" t="s">
        <v>24</v>
      </c>
      <c r="D9" s="22"/>
      <c r="E9" s="23">
        <v>0.0</v>
      </c>
      <c r="F9" s="23">
        <v>0.0</v>
      </c>
      <c r="G9" s="23" t="str">
        <f t="shared" ref="G9:G10" si="2">G6</f>
        <v/>
      </c>
      <c r="H9" s="23"/>
      <c r="I9" s="23" t="str">
        <f t="shared" ref="I9:I10" si="3">I6</f>
        <v/>
      </c>
      <c r="J9" s="23"/>
      <c r="K9" s="23" t="str">
        <f t="shared" ref="K9:K10" si="4">K6</f>
        <v/>
      </c>
    </row>
    <row r="10">
      <c r="A10" s="6" t="s">
        <v>25</v>
      </c>
      <c r="B10" s="7"/>
      <c r="C10" s="24" t="s">
        <v>26</v>
      </c>
      <c r="D10" s="25"/>
      <c r="E10" s="26">
        <f t="shared" ref="E10:F10" si="1">sum(E3:E6)</f>
        <v>530000</v>
      </c>
      <c r="F10" s="26">
        <f t="shared" si="1"/>
        <v>530000</v>
      </c>
      <c r="G10" s="26" t="str">
        <f t="shared" si="2"/>
        <v/>
      </c>
      <c r="H10" s="26"/>
      <c r="I10" s="26" t="str">
        <f t="shared" si="3"/>
        <v/>
      </c>
      <c r="J10" s="26"/>
      <c r="K10" s="26" t="str">
        <f t="shared" si="4"/>
        <v/>
      </c>
    </row>
    <row r="11">
      <c r="A11" s="6" t="s">
        <v>25</v>
      </c>
      <c r="B11" s="27"/>
      <c r="C11" s="28" t="s">
        <v>27</v>
      </c>
      <c r="D11" s="29" t="str">
        <f t="shared" ref="D11:G11" si="5">D2</f>
        <v/>
      </c>
      <c r="E11" s="29">
        <f t="shared" si="5"/>
        <v>126413.14</v>
      </c>
      <c r="F11" s="29">
        <f t="shared" si="5"/>
        <v>126413.14</v>
      </c>
      <c r="G11" s="30" t="str">
        <f t="shared" si="5"/>
        <v/>
      </c>
      <c r="H11" s="30"/>
      <c r="I11" s="30" t="str">
        <f>I2</f>
        <v/>
      </c>
      <c r="J11" s="30"/>
      <c r="K11" s="30" t="str">
        <f>K2</f>
        <v/>
      </c>
    </row>
    <row r="12">
      <c r="A12" s="6" t="s">
        <v>28</v>
      </c>
      <c r="B12" s="27"/>
      <c r="C12" s="31" t="s">
        <v>29</v>
      </c>
      <c r="D12" s="32">
        <f t="shared" ref="D12:G12" si="6">SUM(D9:D11)</f>
        <v>0</v>
      </c>
      <c r="E12" s="32">
        <f t="shared" si="6"/>
        <v>656413.14</v>
      </c>
      <c r="F12" s="32">
        <f t="shared" si="6"/>
        <v>656413.14</v>
      </c>
      <c r="G12" s="32">
        <f t="shared" si="6"/>
        <v>0</v>
      </c>
      <c r="H12" s="32"/>
      <c r="I12" s="32">
        <f>SUM(I9:I11)</f>
        <v>0</v>
      </c>
      <c r="J12" s="32"/>
      <c r="K12" s="32">
        <f>SUM(K9:K10)</f>
        <v>0</v>
      </c>
    </row>
    <row r="13">
      <c r="A13" s="6" t="s">
        <v>30</v>
      </c>
      <c r="B13" s="7"/>
      <c r="J13" s="33"/>
    </row>
    <row r="14">
      <c r="A14" s="6" t="s">
        <v>31</v>
      </c>
      <c r="B14" s="34"/>
      <c r="C14" s="35"/>
      <c r="D14" s="36" t="s">
        <v>32</v>
      </c>
      <c r="E14" s="36" t="s">
        <v>33</v>
      </c>
      <c r="F14" s="16" t="s">
        <v>34</v>
      </c>
      <c r="H14" s="37"/>
      <c r="I14" s="37"/>
      <c r="J14" s="33"/>
    </row>
    <row r="15">
      <c r="A15" s="6" t="s">
        <v>35</v>
      </c>
      <c r="B15" s="38"/>
      <c r="C15" s="16" t="s">
        <v>36</v>
      </c>
      <c r="D15" s="39">
        <v>250.0</v>
      </c>
      <c r="E15" s="39"/>
      <c r="H15" s="39"/>
      <c r="I15" s="39"/>
      <c r="J15" s="33"/>
    </row>
    <row r="16">
      <c r="A16" s="40" t="s">
        <v>37</v>
      </c>
      <c r="B16" s="38">
        <v>0.0</v>
      </c>
      <c r="C16" s="16" t="s">
        <v>38</v>
      </c>
      <c r="D16" s="39">
        <v>990.0</v>
      </c>
      <c r="E16" s="39"/>
      <c r="H16" s="39"/>
      <c r="I16" s="39"/>
    </row>
    <row r="17">
      <c r="A17" s="40" t="s">
        <v>39</v>
      </c>
      <c r="B17" s="38">
        <v>0.0</v>
      </c>
      <c r="C17" s="16" t="s">
        <v>40</v>
      </c>
      <c r="D17" s="39"/>
      <c r="E17" s="39"/>
      <c r="H17" s="39"/>
      <c r="I17" s="41"/>
      <c r="J17" s="42"/>
    </row>
    <row r="18">
      <c r="A18" s="40" t="s">
        <v>41</v>
      </c>
      <c r="B18" s="38">
        <v>0.0</v>
      </c>
      <c r="C18" s="16" t="s">
        <v>42</v>
      </c>
      <c r="D18" s="43"/>
      <c r="E18" s="39"/>
      <c r="F18" s="44">
        <v>-7416.54</v>
      </c>
      <c r="G18" s="45"/>
      <c r="H18" s="39"/>
      <c r="I18" s="41"/>
      <c r="J18" s="42"/>
    </row>
    <row r="19">
      <c r="A19" s="40" t="s">
        <v>43</v>
      </c>
      <c r="B19" s="38">
        <v>0.0</v>
      </c>
      <c r="C19" s="16" t="s">
        <v>44</v>
      </c>
      <c r="D19" s="39"/>
      <c r="E19" s="39"/>
      <c r="F19" s="44">
        <v>-7416.54</v>
      </c>
      <c r="G19" s="45"/>
      <c r="H19" s="39"/>
      <c r="I19" s="41"/>
      <c r="J19" s="42"/>
    </row>
    <row r="20">
      <c r="A20" s="40" t="s">
        <v>45</v>
      </c>
      <c r="B20" s="38">
        <v>0.0</v>
      </c>
      <c r="C20" s="16" t="s">
        <v>46</v>
      </c>
      <c r="D20" s="46"/>
      <c r="E20" s="39"/>
      <c r="F20" s="39"/>
      <c r="G20" s="47"/>
      <c r="H20" s="39"/>
      <c r="I20" s="41"/>
      <c r="J20" s="42"/>
    </row>
    <row r="21" ht="15.75" customHeight="1">
      <c r="A21" s="40" t="s">
        <v>47</v>
      </c>
      <c r="B21" s="38">
        <v>0.0</v>
      </c>
      <c r="C21" s="16" t="s">
        <v>48</v>
      </c>
      <c r="D21" s="39"/>
      <c r="E21" s="39"/>
      <c r="F21" s="39"/>
      <c r="G21" s="39"/>
      <c r="H21" s="39"/>
      <c r="I21" s="39"/>
    </row>
    <row r="22" ht="15.75" customHeight="1">
      <c r="A22" s="40" t="s">
        <v>49</v>
      </c>
      <c r="B22" s="38">
        <v>0.0</v>
      </c>
      <c r="C22" s="16" t="s">
        <v>50</v>
      </c>
      <c r="E22" s="39"/>
      <c r="F22" s="39"/>
      <c r="G22" s="39"/>
      <c r="H22" s="39"/>
      <c r="I22" s="39"/>
    </row>
    <row r="23" ht="15.75" customHeight="1">
      <c r="A23" s="6" t="s">
        <v>51</v>
      </c>
      <c r="B23" s="38"/>
      <c r="C23" s="16" t="s">
        <v>52</v>
      </c>
      <c r="D23" s="39"/>
      <c r="E23" s="39"/>
      <c r="F23" s="39"/>
      <c r="G23" s="39"/>
      <c r="H23" s="39"/>
      <c r="I23" s="39"/>
    </row>
    <row r="24" ht="15.75" customHeight="1">
      <c r="A24" s="40" t="s">
        <v>53</v>
      </c>
      <c r="B24" s="48">
        <v>14833.08</v>
      </c>
      <c r="C24" s="16" t="s">
        <v>54</v>
      </c>
      <c r="D24" s="39"/>
      <c r="E24" s="39"/>
      <c r="F24" s="39"/>
      <c r="G24" s="39"/>
      <c r="H24" s="39"/>
      <c r="I24" s="39"/>
    </row>
    <row r="25" ht="15.75" customHeight="1">
      <c r="A25" s="40" t="s">
        <v>55</v>
      </c>
      <c r="B25" s="49">
        <v>0.0</v>
      </c>
      <c r="C25" s="16" t="s">
        <v>56</v>
      </c>
      <c r="D25" s="39"/>
      <c r="E25" s="39"/>
      <c r="F25" s="39"/>
      <c r="G25" s="39"/>
      <c r="H25" s="39"/>
      <c r="I25" s="39"/>
    </row>
    <row r="26" ht="15.75" customHeight="1">
      <c r="A26" s="40" t="s">
        <v>57</v>
      </c>
      <c r="B26" s="38">
        <v>0.0</v>
      </c>
      <c r="C26" s="16" t="s">
        <v>58</v>
      </c>
      <c r="D26" s="39"/>
      <c r="E26" s="39"/>
      <c r="F26" s="39"/>
      <c r="G26" s="39"/>
      <c r="H26" s="39"/>
      <c r="I26" s="39"/>
    </row>
    <row r="27" ht="15.75" customHeight="1">
      <c r="A27" s="40" t="s">
        <v>59</v>
      </c>
      <c r="B27" s="38">
        <v>0.0</v>
      </c>
      <c r="C27" s="16" t="s">
        <v>36</v>
      </c>
      <c r="D27" s="39"/>
      <c r="E27" s="39"/>
      <c r="F27" s="39"/>
      <c r="G27" s="39"/>
      <c r="H27" s="39"/>
      <c r="I27" s="39"/>
    </row>
    <row r="28" ht="15.75" customHeight="1">
      <c r="A28" s="40" t="s">
        <v>60</v>
      </c>
      <c r="B28" s="38">
        <v>0.0</v>
      </c>
      <c r="D28" s="50">
        <f t="shared" ref="D28:F28" si="7">SUM(D15:D27)</f>
        <v>1240</v>
      </c>
      <c r="E28" s="50">
        <f t="shared" si="7"/>
        <v>0</v>
      </c>
      <c r="F28" s="50">
        <f t="shared" si="7"/>
        <v>-14833.08</v>
      </c>
      <c r="G28" s="50"/>
      <c r="H28" s="50"/>
      <c r="I28" s="50"/>
    </row>
    <row r="29" ht="15.75" customHeight="1">
      <c r="A29" s="40" t="s">
        <v>61</v>
      </c>
      <c r="B29" s="51">
        <f>D28+G28</f>
        <v>1240</v>
      </c>
    </row>
    <row r="30" ht="15.75" customHeight="1">
      <c r="A30" s="16" t="s">
        <v>62</v>
      </c>
      <c r="B30" s="38">
        <f>SUM(B16:B29)</f>
        <v>16073.08</v>
      </c>
    </row>
    <row r="31" ht="15.75" customHeight="1">
      <c r="A31" s="16" t="s">
        <v>63</v>
      </c>
      <c r="B31" s="52">
        <f>E12</f>
        <v>656413.14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0"/>
  </cols>
  <sheetData>
    <row r="1">
      <c r="A1" s="56" t="s">
        <v>64</v>
      </c>
      <c r="B1" s="56" t="s">
        <v>65</v>
      </c>
      <c r="C1" s="56" t="s">
        <v>66</v>
      </c>
      <c r="D1" s="56" t="s">
        <v>67</v>
      </c>
      <c r="E1" s="56" t="s">
        <v>68</v>
      </c>
      <c r="F1" s="56" t="s">
        <v>69</v>
      </c>
      <c r="G1" s="56" t="s">
        <v>70</v>
      </c>
      <c r="H1" s="56" t="s">
        <v>71</v>
      </c>
      <c r="I1" s="56" t="s">
        <v>72</v>
      </c>
      <c r="J1" s="56" t="s">
        <v>73</v>
      </c>
      <c r="K1" s="56" t="s">
        <v>74</v>
      </c>
      <c r="L1" s="56" t="s">
        <v>75</v>
      </c>
      <c r="M1" s="56" t="s">
        <v>76</v>
      </c>
      <c r="N1" s="56" t="s">
        <v>77</v>
      </c>
      <c r="O1" s="56" t="s">
        <v>78</v>
      </c>
      <c r="P1" s="56" t="s">
        <v>79</v>
      </c>
      <c r="Q1" s="56" t="s">
        <v>80</v>
      </c>
      <c r="R1" s="56"/>
      <c r="S1" s="56"/>
      <c r="T1" s="56"/>
      <c r="U1" s="56"/>
      <c r="V1" s="56"/>
      <c r="W1" s="56"/>
      <c r="X1" s="56"/>
      <c r="Y1" s="56"/>
      <c r="Z1" s="56"/>
    </row>
    <row r="2">
      <c r="A2" s="57">
        <v>43927.0</v>
      </c>
      <c r="B2" s="57">
        <v>44292.0</v>
      </c>
      <c r="C2" s="56" t="s">
        <v>81</v>
      </c>
      <c r="D2" s="56" t="s">
        <v>82</v>
      </c>
      <c r="E2" s="56" t="s">
        <v>83</v>
      </c>
      <c r="F2" s="58">
        <v>128643.14</v>
      </c>
      <c r="G2" s="59">
        <v>44134.0</v>
      </c>
      <c r="H2" s="57">
        <v>44137.0</v>
      </c>
      <c r="I2" s="56" t="s">
        <v>84</v>
      </c>
      <c r="J2" s="60">
        <v>1.102598816E9</v>
      </c>
      <c r="K2" s="56" t="s">
        <v>85</v>
      </c>
      <c r="L2" s="58">
        <v>-990.0</v>
      </c>
      <c r="M2" s="58">
        <v>127653.14</v>
      </c>
      <c r="N2" s="56"/>
      <c r="O2" s="61" t="b">
        <v>1</v>
      </c>
      <c r="P2" s="58">
        <v>127653.14</v>
      </c>
      <c r="Q2" s="56"/>
      <c r="R2" s="56"/>
      <c r="S2" s="56"/>
    </row>
    <row r="3">
      <c r="A3" s="57"/>
      <c r="B3" s="57"/>
      <c r="C3" s="56"/>
      <c r="D3" s="56"/>
      <c r="E3" s="56"/>
      <c r="F3" s="60"/>
      <c r="G3" s="57"/>
      <c r="H3" s="57"/>
      <c r="I3" s="56"/>
      <c r="J3" s="56"/>
      <c r="K3" s="56"/>
      <c r="L3" s="60"/>
      <c r="M3" s="58"/>
      <c r="N3" s="56"/>
      <c r="O3" s="61"/>
      <c r="P3" s="58"/>
    </row>
    <row r="4">
      <c r="A4" s="62">
        <v>44291.0</v>
      </c>
      <c r="B4" s="62">
        <v>44656.0</v>
      </c>
      <c r="C4" s="63" t="s">
        <v>81</v>
      </c>
      <c r="D4" s="63" t="s">
        <v>82</v>
      </c>
      <c r="E4" s="63" t="s">
        <v>83</v>
      </c>
      <c r="F4" s="64" t="s">
        <v>86</v>
      </c>
      <c r="G4" s="62">
        <v>44470.0</v>
      </c>
      <c r="H4" s="62">
        <v>44470.0</v>
      </c>
      <c r="I4" s="63" t="s">
        <v>84</v>
      </c>
      <c r="J4" s="63" t="s">
        <v>87</v>
      </c>
      <c r="K4" s="63" t="s">
        <v>88</v>
      </c>
      <c r="L4" s="65">
        <v>-250.0</v>
      </c>
      <c r="M4" s="65">
        <v>127403.14</v>
      </c>
      <c r="N4" s="63"/>
      <c r="O4" s="64" t="b">
        <v>1</v>
      </c>
      <c r="P4" s="65">
        <v>126413.14</v>
      </c>
      <c r="Q4" s="63"/>
      <c r="R4" s="63"/>
      <c r="S4" s="63"/>
      <c r="T4" s="63"/>
      <c r="U4" s="63"/>
      <c r="V4" s="63"/>
      <c r="W4" s="63"/>
      <c r="X4" s="63"/>
      <c r="Y4" s="63"/>
      <c r="Z4" s="63"/>
    </row>
    <row r="5">
      <c r="A5" s="62">
        <v>44291.0</v>
      </c>
      <c r="B5" s="62">
        <v>44656.0</v>
      </c>
      <c r="C5" s="63" t="s">
        <v>81</v>
      </c>
      <c r="D5" s="63" t="s">
        <v>82</v>
      </c>
      <c r="E5" s="63" t="s">
        <v>83</v>
      </c>
      <c r="F5" s="64" t="s">
        <v>86</v>
      </c>
      <c r="G5" s="62">
        <v>44498.0</v>
      </c>
      <c r="H5" s="62">
        <v>44501.0</v>
      </c>
      <c r="I5" s="63" t="s">
        <v>84</v>
      </c>
      <c r="J5" s="66">
        <v>1.101508975E9</v>
      </c>
      <c r="K5" s="63" t="s">
        <v>85</v>
      </c>
      <c r="L5" s="65">
        <v>-990.0</v>
      </c>
      <c r="M5" s="65">
        <v>126413.14</v>
      </c>
      <c r="N5" s="63"/>
      <c r="O5" s="64" t="b">
        <v>1</v>
      </c>
      <c r="P5" s="65">
        <v>126413.14</v>
      </c>
      <c r="Q5" s="63"/>
      <c r="R5" s="63"/>
      <c r="S5" s="63"/>
      <c r="T5" s="63"/>
      <c r="U5" s="63"/>
      <c r="V5" s="63"/>
      <c r="W5" s="63"/>
      <c r="X5" s="63"/>
      <c r="Y5" s="63"/>
      <c r="Z5" s="63"/>
    </row>
    <row r="6">
      <c r="A6" s="57"/>
      <c r="B6" s="57"/>
      <c r="C6" s="56"/>
      <c r="D6" s="56"/>
      <c r="E6" s="56"/>
      <c r="F6" s="60"/>
      <c r="G6" s="57"/>
      <c r="H6" s="57"/>
      <c r="I6" s="56"/>
      <c r="J6" s="56"/>
      <c r="K6" s="56"/>
      <c r="L6" s="58"/>
      <c r="M6" s="58"/>
      <c r="N6" s="56"/>
      <c r="O6" s="61"/>
      <c r="P6" s="58"/>
    </row>
    <row r="7">
      <c r="A7" s="67"/>
      <c r="B7" s="67"/>
      <c r="C7" s="68"/>
      <c r="D7" s="68"/>
      <c r="E7" s="68"/>
      <c r="F7" s="44"/>
      <c r="G7" s="67"/>
      <c r="H7" s="67"/>
      <c r="I7" s="68"/>
      <c r="J7" s="68"/>
      <c r="K7" s="68"/>
      <c r="L7" s="44"/>
      <c r="M7" s="44"/>
      <c r="N7" s="63"/>
      <c r="O7" s="68"/>
      <c r="P7" s="44"/>
      <c r="Q7" s="69"/>
      <c r="R7" s="70"/>
      <c r="S7" s="70"/>
      <c r="T7" s="70"/>
      <c r="U7" s="70"/>
      <c r="V7" s="70"/>
      <c r="W7" s="70"/>
      <c r="X7" s="70"/>
      <c r="Y7" s="70"/>
      <c r="Z7" s="70"/>
    </row>
    <row r="8">
      <c r="A8" s="67"/>
      <c r="B8" s="67"/>
      <c r="C8" s="68"/>
      <c r="D8" s="68"/>
      <c r="E8" s="68"/>
      <c r="F8" s="44"/>
      <c r="G8" s="71"/>
      <c r="H8" s="67"/>
      <c r="I8" s="68"/>
      <c r="J8" s="72"/>
      <c r="K8" s="68"/>
      <c r="L8" s="68"/>
      <c r="M8" s="44"/>
      <c r="N8" s="63"/>
      <c r="O8" s="68"/>
      <c r="P8" s="44"/>
      <c r="Q8" s="69"/>
      <c r="R8" s="70"/>
      <c r="S8" s="70"/>
      <c r="T8" s="70"/>
      <c r="U8" s="70"/>
      <c r="V8" s="70"/>
      <c r="W8" s="70"/>
      <c r="X8" s="70"/>
      <c r="Y8" s="70"/>
      <c r="Z8" s="70"/>
    </row>
    <row r="9">
      <c r="A9" s="67">
        <v>44197.0</v>
      </c>
      <c r="B9" s="67">
        <v>44897.0</v>
      </c>
      <c r="C9" s="68" t="s">
        <v>81</v>
      </c>
      <c r="D9" s="68" t="s">
        <v>82</v>
      </c>
      <c r="E9" s="68" t="s">
        <v>83</v>
      </c>
      <c r="F9" s="44">
        <v>127653.14</v>
      </c>
      <c r="G9" s="67">
        <v>44672.0</v>
      </c>
      <c r="H9" s="67">
        <v>44672.0</v>
      </c>
      <c r="I9" s="68" t="s">
        <v>84</v>
      </c>
      <c r="J9" s="68" t="s">
        <v>89</v>
      </c>
      <c r="K9" s="68" t="s">
        <v>90</v>
      </c>
      <c r="L9" s="44">
        <v>-7416.54</v>
      </c>
      <c r="M9" s="44">
        <v>118996.6</v>
      </c>
      <c r="N9" s="63"/>
      <c r="O9" s="68" t="b">
        <v>1</v>
      </c>
      <c r="P9" s="44">
        <v>0.0</v>
      </c>
      <c r="Q9" s="69">
        <v>0.0</v>
      </c>
      <c r="R9" s="70"/>
      <c r="S9" s="70"/>
      <c r="T9" s="70"/>
      <c r="U9" s="70"/>
      <c r="V9" s="70"/>
      <c r="W9" s="70"/>
      <c r="X9" s="70"/>
      <c r="Y9" s="70"/>
      <c r="Z9" s="70"/>
    </row>
    <row r="10">
      <c r="A10" s="67">
        <v>44197.0</v>
      </c>
      <c r="B10" s="67">
        <v>44897.0</v>
      </c>
      <c r="C10" s="68" t="s">
        <v>81</v>
      </c>
      <c r="D10" s="68" t="s">
        <v>82</v>
      </c>
      <c r="E10" s="68" t="s">
        <v>83</v>
      </c>
      <c r="F10" s="44">
        <v>127653.14</v>
      </c>
      <c r="G10" s="67">
        <v>44686.0</v>
      </c>
      <c r="H10" s="67">
        <v>44686.0</v>
      </c>
      <c r="I10" s="68" t="s">
        <v>84</v>
      </c>
      <c r="J10" s="68" t="s">
        <v>91</v>
      </c>
      <c r="K10" s="68" t="s">
        <v>92</v>
      </c>
      <c r="L10" s="44">
        <v>-7416.54</v>
      </c>
      <c r="M10" s="44">
        <v>111580.06</v>
      </c>
      <c r="N10" s="63"/>
      <c r="O10" s="68" t="b">
        <v>1</v>
      </c>
      <c r="P10" s="44">
        <v>0.0</v>
      </c>
      <c r="Q10" s="69">
        <v>0.0</v>
      </c>
      <c r="R10" s="70"/>
      <c r="S10" s="70"/>
      <c r="T10" s="70"/>
      <c r="U10" s="70"/>
      <c r="V10" s="70"/>
      <c r="W10" s="70"/>
      <c r="X10" s="70"/>
      <c r="Y10" s="70"/>
      <c r="Z10" s="70"/>
    </row>
    <row r="11">
      <c r="A11" s="67">
        <v>44197.0</v>
      </c>
      <c r="B11" s="67">
        <v>44897.0</v>
      </c>
      <c r="C11" s="69" t="s">
        <v>81</v>
      </c>
      <c r="D11" s="69" t="s">
        <v>82</v>
      </c>
      <c r="E11" s="69" t="s">
        <v>83</v>
      </c>
      <c r="F11" s="44">
        <v>127653.14</v>
      </c>
      <c r="G11" s="67">
        <v>44720.0</v>
      </c>
      <c r="H11" s="67">
        <v>44720.0</v>
      </c>
      <c r="I11" s="69" t="s">
        <v>84</v>
      </c>
      <c r="J11" s="69" t="s">
        <v>93</v>
      </c>
      <c r="K11" s="69" t="s">
        <v>94</v>
      </c>
      <c r="L11" s="44">
        <v>-111580.06</v>
      </c>
      <c r="M11" s="69">
        <v>0.0</v>
      </c>
      <c r="N11" s="70"/>
      <c r="O11" s="69" t="b">
        <v>1</v>
      </c>
      <c r="P11" s="69">
        <v>0.0</v>
      </c>
      <c r="Q11" s="69">
        <v>0.0</v>
      </c>
      <c r="R11" s="70"/>
      <c r="S11" s="70"/>
      <c r="T11" s="70"/>
      <c r="U11" s="70"/>
      <c r="V11" s="70"/>
      <c r="W11" s="70"/>
      <c r="X11" s="70"/>
      <c r="Y11" s="70"/>
      <c r="Z11" s="70"/>
    </row>
  </sheetData>
  <drawing r:id="rId1"/>
</worksheet>
</file>