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RPP\Neil - RPP Pension scheme return 2021-2\"/>
    </mc:Choice>
  </mc:AlternateContent>
  <xr:revisionPtr revIDLastSave="0" documentId="13_ncr:1_{E10B796F-307B-430C-BA5B-81EF0A6FB0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One-off costs" sheetId="4" r:id="rId2"/>
    <sheet name="Sheet5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D26" i="1"/>
  <c r="F26" i="1"/>
  <c r="F30" i="1" s="1"/>
  <c r="C26" i="1"/>
  <c r="E41" i="1"/>
  <c r="C22" i="4"/>
  <c r="E29" i="1" l="1"/>
  <c r="E35" i="1"/>
  <c r="E31" i="1" l="1"/>
</calcChain>
</file>

<file path=xl/sharedStrings.xml><?xml version="1.0" encoding="utf-8"?>
<sst xmlns="http://schemas.openxmlformats.org/spreadsheetml/2006/main" count="103" uniqueCount="63">
  <si>
    <t>No 24</t>
  </si>
  <si>
    <t>No 50</t>
  </si>
  <si>
    <t>Total</t>
  </si>
  <si>
    <t>Costs</t>
  </si>
  <si>
    <t>Total Costs</t>
  </si>
  <si>
    <t>Total Net Income</t>
  </si>
  <si>
    <t>Cost Description</t>
  </si>
  <si>
    <t>Pension Payments</t>
  </si>
  <si>
    <t>Tax paid</t>
  </si>
  <si>
    <t>Net pension after tax</t>
  </si>
  <si>
    <t>Gross</t>
  </si>
  <si>
    <t>Property</t>
  </si>
  <si>
    <t>Nett after tax</t>
  </si>
  <si>
    <t xml:space="preserve"> PROPERTY UNIT EMPTY FOR </t>
  </si>
  <si>
    <t>Tax paid - PAYE</t>
  </si>
  <si>
    <t>Factor - No 14/16, 24 and 50</t>
  </si>
  <si>
    <t>0 months</t>
  </si>
  <si>
    <t>0 month</t>
  </si>
  <si>
    <t>No 14/16</t>
  </si>
  <si>
    <t xml:space="preserve"> </t>
  </si>
  <si>
    <t>One-off costs</t>
  </si>
  <si>
    <t>Summary</t>
  </si>
  <si>
    <t>Income and Factoring Costs</t>
  </si>
  <si>
    <t>Date</t>
  </si>
  <si>
    <t>Description</t>
  </si>
  <si>
    <t>Amount</t>
  </si>
  <si>
    <t>Total one-off costs (see tab for detail)</t>
  </si>
  <si>
    <t>Property Portfolio Value at 05/04/2021 - Three properties 14/16, 24, 50 Speirs Wharf</t>
  </si>
  <si>
    <t>RPP C/Account - cash balance at 05/04/2021</t>
  </si>
  <si>
    <t>Total Fund Income (leases)</t>
  </si>
  <si>
    <t>RPP Assets</t>
  </si>
  <si>
    <t>Rutherford Pension Plan - financial position 6th April 2021 - 5th April 2022</t>
  </si>
  <si>
    <t>April 2021</t>
  </si>
  <si>
    <t>Factor - No 24 and 50</t>
  </si>
  <si>
    <t>MacRoberts LLP - lease for No 14-16</t>
  </si>
  <si>
    <t>May 2021</t>
  </si>
  <si>
    <t>No 50 underpayment</t>
  </si>
  <si>
    <t>Practitioners Partnership</t>
  </si>
  <si>
    <t>Payment to R Rutherford - drawdown</t>
  </si>
  <si>
    <t>June 2021</t>
  </si>
  <si>
    <t>Payment to C Rutherford</t>
  </si>
  <si>
    <t>Payment to J Rutherford</t>
  </si>
  <si>
    <t>July 2021</t>
  </si>
  <si>
    <t>Millwood electrician</t>
  </si>
  <si>
    <t>August 2021</t>
  </si>
  <si>
    <t>John McKeown -External painting of No 50</t>
  </si>
  <si>
    <t>John McKeown - repair of facia No 14-16</t>
  </si>
  <si>
    <t>September 2021</t>
  </si>
  <si>
    <t>October 2021</t>
  </si>
  <si>
    <t>David Fitch - electrical</t>
  </si>
  <si>
    <t>November 2021</t>
  </si>
  <si>
    <t>December 2021</t>
  </si>
  <si>
    <t>January 2022</t>
  </si>
  <si>
    <t>February 2022</t>
  </si>
  <si>
    <t>`</t>
  </si>
  <si>
    <t>Boyds Insurance Broker</t>
  </si>
  <si>
    <t>Firewise extinguishers</t>
  </si>
  <si>
    <t>March 2022</t>
  </si>
  <si>
    <t>Refund to tenant following leak</t>
  </si>
  <si>
    <t>April 2022</t>
  </si>
  <si>
    <t>Factor - No 14/16</t>
  </si>
  <si>
    <t>RPP Total fund value at 05/04/2022</t>
  </si>
  <si>
    <t>Factor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</si>
</sst>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7" fontId="2" fillId="0" borderId="0" xfId="0" quotePrefix="1" applyNumberFormat="1" applyFont="1"/>
    <xf numFmtId="0" fontId="2" fillId="0" borderId="0" xfId="0" quotePrefix="1" applyFont="1"/>
    <xf numFmtId="164" fontId="4" fillId="0" borderId="0" xfId="0" applyNumberFormat="1" applyFont="1"/>
    <xf numFmtId="0" fontId="6" fillId="0" borderId="0" xfId="0" applyFont="1"/>
    <xf numFmtId="0" fontId="4" fillId="0" borderId="0" xfId="0" applyFont="1"/>
    <xf numFmtId="164" fontId="6" fillId="0" borderId="0" xfId="0" applyNumberFormat="1" applyFont="1"/>
    <xf numFmtId="164" fontId="4" fillId="0" borderId="1" xfId="0" applyNumberFormat="1" applyFont="1" applyBorder="1"/>
    <xf numFmtId="0" fontId="3" fillId="0" borderId="0" xfId="0" quotePrefix="1" applyFont="1"/>
    <xf numFmtId="0" fontId="2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1"/>
  <sheetViews>
    <sheetView tabSelected="1" zoomScale="80" zoomScaleNormal="80" workbookViewId="0">
      <selection activeCell="F9" sqref="F9"/>
    </sheetView>
  </sheetViews>
  <sheetFormatPr defaultColWidth="9.1796875" defaultRowHeight="15.5" x14ac:dyDescent="0.35"/>
  <cols>
    <col min="1" max="1" width="34" style="2" customWidth="1"/>
    <col min="2" max="3" width="14.36328125" style="20" customWidth="1"/>
    <col min="4" max="4" width="14.90625" style="20" customWidth="1"/>
    <col min="5" max="5" width="20.26953125" style="18" customWidth="1"/>
    <col min="6" max="6" width="14.26953125" style="3" customWidth="1"/>
    <col min="7" max="7" width="6.26953125" style="3" customWidth="1"/>
    <col min="8" max="8" width="35" style="2" customWidth="1"/>
    <col min="9" max="9" width="10.1796875" style="2" bestFit="1" customWidth="1"/>
    <col min="10" max="16384" width="9.1796875" style="2"/>
  </cols>
  <sheetData>
    <row r="1" spans="1:10" x14ac:dyDescent="0.35">
      <c r="A1" s="1" t="s">
        <v>31</v>
      </c>
    </row>
    <row r="2" spans="1:10" x14ac:dyDescent="0.35">
      <c r="A2" s="1" t="s">
        <v>21</v>
      </c>
    </row>
    <row r="4" spans="1:10" x14ac:dyDescent="0.35">
      <c r="A4" s="4" t="s">
        <v>22</v>
      </c>
      <c r="I4" s="3"/>
    </row>
    <row r="5" spans="1:10" s="16" customFormat="1" x14ac:dyDescent="0.35">
      <c r="B5" s="5" t="s">
        <v>11</v>
      </c>
      <c r="C5" s="5" t="s">
        <v>11</v>
      </c>
      <c r="D5" s="5" t="s">
        <v>11</v>
      </c>
      <c r="E5" s="17"/>
      <c r="F5" s="18"/>
      <c r="G5" s="18"/>
    </row>
    <row r="6" spans="1:10" x14ac:dyDescent="0.35">
      <c r="B6" s="5" t="s">
        <v>18</v>
      </c>
      <c r="C6" s="5" t="s">
        <v>0</v>
      </c>
      <c r="D6" s="5" t="s">
        <v>1</v>
      </c>
      <c r="E6" s="6"/>
      <c r="F6" s="6" t="s">
        <v>3</v>
      </c>
      <c r="G6" s="7"/>
      <c r="H6" s="5" t="s">
        <v>6</v>
      </c>
    </row>
    <row r="7" spans="1:10" x14ac:dyDescent="0.35">
      <c r="A7" s="8" t="s">
        <v>32</v>
      </c>
      <c r="B7" s="21"/>
      <c r="C7" s="21"/>
      <c r="D7" s="21"/>
      <c r="F7" s="13">
        <v>184</v>
      </c>
      <c r="G7" s="7"/>
      <c r="H7" s="2" t="s">
        <v>33</v>
      </c>
    </row>
    <row r="8" spans="1:10" x14ac:dyDescent="0.35">
      <c r="A8" s="8" t="s">
        <v>35</v>
      </c>
      <c r="B8" s="22" t="s">
        <v>19</v>
      </c>
      <c r="C8" s="22"/>
      <c r="D8" s="22">
        <v>3276</v>
      </c>
      <c r="E8" s="2"/>
      <c r="F8" s="13">
        <v>276</v>
      </c>
      <c r="H8" s="2" t="s">
        <v>15</v>
      </c>
    </row>
    <row r="9" spans="1:10" x14ac:dyDescent="0.35">
      <c r="A9" s="8" t="s">
        <v>35</v>
      </c>
      <c r="B9" s="22"/>
      <c r="C9" s="22"/>
      <c r="E9" s="2"/>
      <c r="F9" s="22">
        <v>-104</v>
      </c>
      <c r="H9" s="2" t="s">
        <v>62</v>
      </c>
    </row>
    <row r="10" spans="1:10" x14ac:dyDescent="0.35">
      <c r="A10" s="9" t="s">
        <v>39</v>
      </c>
      <c r="B10" s="22">
        <v>4026</v>
      </c>
      <c r="C10" s="22">
        <v>2490</v>
      </c>
      <c r="F10" s="13">
        <v>276</v>
      </c>
      <c r="H10" s="2" t="s">
        <v>15</v>
      </c>
    </row>
    <row r="11" spans="1:10" x14ac:dyDescent="0.35">
      <c r="A11" s="9" t="s">
        <v>42</v>
      </c>
      <c r="B11" s="22"/>
      <c r="C11" s="22"/>
      <c r="D11" s="22"/>
      <c r="F11" s="13">
        <v>276</v>
      </c>
      <c r="H11" s="2" t="s">
        <v>15</v>
      </c>
      <c r="I11" s="2" t="s">
        <v>19</v>
      </c>
    </row>
    <row r="12" spans="1:10" x14ac:dyDescent="0.35">
      <c r="A12" s="9" t="s">
        <v>44</v>
      </c>
      <c r="B12" s="22" t="s">
        <v>19</v>
      </c>
      <c r="C12" s="22">
        <v>2490</v>
      </c>
      <c r="D12" s="22">
        <v>3276</v>
      </c>
      <c r="F12" s="13">
        <v>276</v>
      </c>
      <c r="H12" s="2" t="s">
        <v>15</v>
      </c>
      <c r="I12" s="2" t="s">
        <v>19</v>
      </c>
    </row>
    <row r="13" spans="1:10" x14ac:dyDescent="0.35">
      <c r="A13" s="9" t="s">
        <v>47</v>
      </c>
      <c r="B13" s="22">
        <v>4026</v>
      </c>
      <c r="D13" s="22"/>
      <c r="F13" s="13">
        <v>276</v>
      </c>
      <c r="H13" s="2" t="s">
        <v>15</v>
      </c>
      <c r="I13" s="2" t="s">
        <v>19</v>
      </c>
      <c r="J13" s="2" t="s">
        <v>19</v>
      </c>
    </row>
    <row r="14" spans="1:10" x14ac:dyDescent="0.35">
      <c r="A14" s="9" t="s">
        <v>48</v>
      </c>
      <c r="C14" s="22"/>
      <c r="D14" s="22"/>
      <c r="F14" s="13">
        <v>276</v>
      </c>
      <c r="H14" s="2" t="s">
        <v>15</v>
      </c>
      <c r="I14" s="2" t="s">
        <v>19</v>
      </c>
    </row>
    <row r="15" spans="1:10" x14ac:dyDescent="0.35">
      <c r="A15" s="9" t="s">
        <v>50</v>
      </c>
      <c r="B15" s="22" t="s">
        <v>19</v>
      </c>
      <c r="C15" s="22"/>
      <c r="D15" s="22">
        <v>3276</v>
      </c>
      <c r="F15" s="13">
        <v>276</v>
      </c>
      <c r="H15" s="2" t="s">
        <v>15</v>
      </c>
      <c r="I15" s="2" t="s">
        <v>19</v>
      </c>
    </row>
    <row r="16" spans="1:10" x14ac:dyDescent="0.35">
      <c r="A16" s="9" t="s">
        <v>51</v>
      </c>
      <c r="B16" s="22">
        <v>4026</v>
      </c>
      <c r="C16" s="22">
        <v>2338.5</v>
      </c>
      <c r="D16" s="22"/>
      <c r="F16" s="13">
        <v>276</v>
      </c>
      <c r="H16" s="2" t="s">
        <v>15</v>
      </c>
      <c r="I16" s="2" t="s">
        <v>19</v>
      </c>
    </row>
    <row r="17" spans="1:12" x14ac:dyDescent="0.35">
      <c r="A17" s="8" t="s">
        <v>52</v>
      </c>
      <c r="B17" s="22"/>
      <c r="C17" s="22"/>
      <c r="D17" s="23"/>
      <c r="F17" s="13">
        <v>276</v>
      </c>
      <c r="H17" s="2" t="s">
        <v>15</v>
      </c>
      <c r="I17" s="12"/>
    </row>
    <row r="18" spans="1:12" x14ac:dyDescent="0.35">
      <c r="A18" s="9" t="s">
        <v>53</v>
      </c>
      <c r="B18" s="22" t="s">
        <v>19</v>
      </c>
      <c r="C18" s="22" t="s">
        <v>19</v>
      </c>
      <c r="D18" s="22">
        <v>3276</v>
      </c>
      <c r="F18" s="13">
        <v>276</v>
      </c>
      <c r="H18" s="2" t="s">
        <v>15</v>
      </c>
    </row>
    <row r="19" spans="1:12" x14ac:dyDescent="0.35">
      <c r="A19" s="9" t="s">
        <v>53</v>
      </c>
      <c r="B19" s="22" t="s">
        <v>54</v>
      </c>
      <c r="C19" s="22"/>
      <c r="D19" s="22">
        <v>450</v>
      </c>
      <c r="F19" s="13"/>
      <c r="H19" s="2" t="s">
        <v>36</v>
      </c>
    </row>
    <row r="20" spans="1:12" x14ac:dyDescent="0.35">
      <c r="A20" s="8" t="s">
        <v>57</v>
      </c>
      <c r="B20" s="22">
        <v>4026</v>
      </c>
      <c r="C20" s="22">
        <v>2338.5</v>
      </c>
      <c r="D20" s="22"/>
      <c r="F20" s="13">
        <v>276</v>
      </c>
      <c r="H20" s="2" t="s">
        <v>15</v>
      </c>
      <c r="I20" s="12"/>
      <c r="J20" s="12"/>
      <c r="K20" s="12"/>
      <c r="L20" s="12"/>
    </row>
    <row r="21" spans="1:12" x14ac:dyDescent="0.35">
      <c r="A21" s="8" t="s">
        <v>57</v>
      </c>
      <c r="B21" s="22">
        <v>-5355</v>
      </c>
      <c r="C21" s="2"/>
      <c r="D21" s="22"/>
      <c r="F21" s="13"/>
      <c r="H21" s="2" t="s">
        <v>58</v>
      </c>
      <c r="I21" s="12"/>
      <c r="J21" s="12"/>
      <c r="K21" s="12"/>
      <c r="L21" s="12"/>
    </row>
    <row r="22" spans="1:12" x14ac:dyDescent="0.35">
      <c r="A22" s="8" t="s">
        <v>59</v>
      </c>
      <c r="B22" s="22"/>
      <c r="C22" s="2"/>
      <c r="D22" s="22"/>
      <c r="F22" s="13">
        <v>92</v>
      </c>
      <c r="H22" s="2" t="s">
        <v>60</v>
      </c>
      <c r="I22" s="12"/>
      <c r="J22" s="12"/>
      <c r="K22" s="12"/>
      <c r="L22" s="12"/>
    </row>
    <row r="23" spans="1:12" x14ac:dyDescent="0.35">
      <c r="A23" s="8"/>
      <c r="B23" s="22"/>
      <c r="C23" s="22"/>
      <c r="D23" s="22"/>
      <c r="F23" s="13"/>
      <c r="I23" s="11"/>
      <c r="J23" s="11"/>
      <c r="K23" s="11"/>
      <c r="L23" s="11"/>
    </row>
    <row r="24" spans="1:12" x14ac:dyDescent="0.35">
      <c r="A24" s="9" t="s">
        <v>13</v>
      </c>
      <c r="B24" s="22" t="s">
        <v>16</v>
      </c>
      <c r="C24" s="22" t="s">
        <v>16</v>
      </c>
      <c r="D24" s="22" t="s">
        <v>17</v>
      </c>
      <c r="E24" s="16"/>
    </row>
    <row r="25" spans="1:12" x14ac:dyDescent="0.35">
      <c r="A25" s="9" t="s">
        <v>19</v>
      </c>
      <c r="B25" s="22"/>
      <c r="C25" s="22"/>
      <c r="D25" s="22"/>
    </row>
    <row r="26" spans="1:12" x14ac:dyDescent="0.35">
      <c r="A26" s="4" t="s">
        <v>2</v>
      </c>
      <c r="B26" s="14">
        <f>SUM(B7:B22)</f>
        <v>10749</v>
      </c>
      <c r="C26" s="14">
        <f>SUM(C7:C22)</f>
        <v>9657</v>
      </c>
      <c r="D26" s="14">
        <f>SUM(D7:D22)</f>
        <v>13554</v>
      </c>
      <c r="E26" s="19" t="s">
        <v>19</v>
      </c>
      <c r="F26" s="14">
        <f>SUM(F7:F22)</f>
        <v>3208</v>
      </c>
      <c r="G26" s="13"/>
    </row>
    <row r="27" spans="1:12" x14ac:dyDescent="0.35">
      <c r="A27" s="4"/>
      <c r="B27" s="22"/>
      <c r="C27" s="22"/>
      <c r="D27" s="22"/>
      <c r="F27" s="10"/>
      <c r="G27" s="10"/>
    </row>
    <row r="28" spans="1:12" x14ac:dyDescent="0.35">
      <c r="A28" s="15" t="s">
        <v>26</v>
      </c>
      <c r="B28" s="22"/>
      <c r="C28" s="22"/>
      <c r="D28" s="22"/>
      <c r="E28" s="33"/>
      <c r="F28" s="10">
        <v>46738.400000000001</v>
      </c>
    </row>
    <row r="29" spans="1:12" x14ac:dyDescent="0.35">
      <c r="A29" s="4" t="s">
        <v>29</v>
      </c>
      <c r="B29" s="22"/>
      <c r="C29" s="22"/>
      <c r="D29" s="22"/>
      <c r="E29" s="18">
        <f>SUM(B26:E26)</f>
        <v>33960</v>
      </c>
    </row>
    <row r="30" spans="1:12" x14ac:dyDescent="0.35">
      <c r="A30" s="4" t="s">
        <v>4</v>
      </c>
      <c r="B30" s="22"/>
      <c r="C30" s="22"/>
      <c r="D30" s="22"/>
      <c r="F30" s="36">
        <f>SUM(F26+F28)</f>
        <v>49946.400000000001</v>
      </c>
    </row>
    <row r="31" spans="1:12" x14ac:dyDescent="0.35">
      <c r="A31" s="4" t="s">
        <v>5</v>
      </c>
      <c r="B31" s="22"/>
      <c r="C31" s="22"/>
      <c r="D31" s="22"/>
      <c r="E31" s="24">
        <f>SUM(E29-F30)</f>
        <v>-15986.400000000001</v>
      </c>
    </row>
    <row r="32" spans="1:12" x14ac:dyDescent="0.35">
      <c r="A32" s="4"/>
      <c r="B32" s="22"/>
      <c r="C32" s="22"/>
      <c r="D32" s="22"/>
      <c r="E32" s="24"/>
    </row>
    <row r="33" spans="1:6" x14ac:dyDescent="0.35">
      <c r="A33" s="4" t="s">
        <v>7</v>
      </c>
      <c r="B33" s="22"/>
      <c r="C33" s="22"/>
      <c r="D33" s="22"/>
      <c r="E33" s="18">
        <v>0</v>
      </c>
      <c r="F33" s="3" t="s">
        <v>10</v>
      </c>
    </row>
    <row r="34" spans="1:6" x14ac:dyDescent="0.35">
      <c r="A34" s="4" t="s">
        <v>14</v>
      </c>
      <c r="B34" s="22"/>
      <c r="C34" s="22"/>
      <c r="D34" s="22"/>
      <c r="E34" s="25">
        <v>0</v>
      </c>
      <c r="F34" s="3" t="s">
        <v>8</v>
      </c>
    </row>
    <row r="35" spans="1:6" x14ac:dyDescent="0.35">
      <c r="A35" s="4" t="s">
        <v>9</v>
      </c>
      <c r="B35" s="22"/>
      <c r="C35" s="22"/>
      <c r="D35" s="22"/>
      <c r="E35" s="26">
        <f>SUM(E33-E34)</f>
        <v>0</v>
      </c>
      <c r="F35" s="3" t="s">
        <v>12</v>
      </c>
    </row>
    <row r="37" spans="1:6" x14ac:dyDescent="0.35">
      <c r="A37" s="4" t="s">
        <v>30</v>
      </c>
    </row>
    <row r="38" spans="1:6" x14ac:dyDescent="0.35">
      <c r="A38" s="2" t="s">
        <v>27</v>
      </c>
      <c r="E38" s="37">
        <v>305000</v>
      </c>
      <c r="F38" s="3" t="s">
        <v>19</v>
      </c>
    </row>
    <row r="39" spans="1:6" x14ac:dyDescent="0.35">
      <c r="A39" s="2" t="s">
        <v>28</v>
      </c>
      <c r="E39" s="25">
        <v>121325.98</v>
      </c>
      <c r="F39" s="3" t="s">
        <v>19</v>
      </c>
    </row>
    <row r="41" spans="1:6" ht="16" thickBot="1" x14ac:dyDescent="0.4">
      <c r="A41" s="1" t="s">
        <v>61</v>
      </c>
      <c r="E41" s="27">
        <f>SUM(E38:E39)</f>
        <v>426325.98</v>
      </c>
      <c r="F41" s="3" t="s">
        <v>19</v>
      </c>
    </row>
  </sheetData>
  <pageMargins left="0.42" right="0.44" top="0.31" bottom="0.27" header="0.31496062992125984" footer="0.31496062992125984"/>
  <pageSetup paperSize="9" scale="6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="94" zoomScaleNormal="94" workbookViewId="0">
      <selection activeCell="B17" sqref="B17"/>
    </sheetView>
  </sheetViews>
  <sheetFormatPr defaultRowHeight="14.5" x14ac:dyDescent="0.35"/>
  <cols>
    <col min="1" max="1" width="15.26953125" style="30" customWidth="1"/>
    <col min="2" max="2" width="41.90625" customWidth="1"/>
    <col min="3" max="3" width="10.90625" style="33" customWidth="1"/>
  </cols>
  <sheetData>
    <row r="1" spans="1:4" ht="15.5" x14ac:dyDescent="0.35">
      <c r="A1" s="32" t="s">
        <v>31</v>
      </c>
    </row>
    <row r="2" spans="1:4" x14ac:dyDescent="0.35">
      <c r="A2" s="29" t="s">
        <v>20</v>
      </c>
    </row>
    <row r="4" spans="1:4" s="28" customFormat="1" x14ac:dyDescent="0.35">
      <c r="A4" s="34" t="s">
        <v>23</v>
      </c>
      <c r="B4" s="28" t="s">
        <v>24</v>
      </c>
      <c r="C4" s="35" t="s">
        <v>25</v>
      </c>
    </row>
    <row r="5" spans="1:4" x14ac:dyDescent="0.35">
      <c r="A5" s="31">
        <v>44315</v>
      </c>
      <c r="B5" t="s">
        <v>34</v>
      </c>
      <c r="C5" s="33">
        <v>164</v>
      </c>
    </row>
    <row r="6" spans="1:4" x14ac:dyDescent="0.35">
      <c r="A6" s="31">
        <v>44341</v>
      </c>
      <c r="B6" t="s">
        <v>37</v>
      </c>
      <c r="C6" s="33">
        <v>2500</v>
      </c>
    </row>
    <row r="7" spans="1:4" x14ac:dyDescent="0.35">
      <c r="A7" s="31">
        <v>44709</v>
      </c>
      <c r="B7" t="s">
        <v>38</v>
      </c>
      <c r="C7" s="33">
        <v>1000</v>
      </c>
    </row>
    <row r="8" spans="1:4" x14ac:dyDescent="0.35">
      <c r="A8" s="31">
        <v>44348</v>
      </c>
      <c r="B8" t="s">
        <v>40</v>
      </c>
      <c r="C8" s="33">
        <v>20000</v>
      </c>
    </row>
    <row r="9" spans="1:4" x14ac:dyDescent="0.35">
      <c r="A9" s="31">
        <v>44348</v>
      </c>
      <c r="B9" t="s">
        <v>41</v>
      </c>
      <c r="C9" s="33">
        <v>20000</v>
      </c>
    </row>
    <row r="10" spans="1:4" x14ac:dyDescent="0.35">
      <c r="A10" s="31">
        <v>44383</v>
      </c>
      <c r="B10" t="s">
        <v>43</v>
      </c>
      <c r="C10" s="33">
        <v>54</v>
      </c>
      <c r="D10" t="s">
        <v>19</v>
      </c>
    </row>
    <row r="11" spans="1:4" x14ac:dyDescent="0.35">
      <c r="A11" s="31">
        <v>44385</v>
      </c>
      <c r="B11" t="s">
        <v>45</v>
      </c>
      <c r="C11" s="33">
        <v>383.75</v>
      </c>
      <c r="D11" t="s">
        <v>19</v>
      </c>
    </row>
    <row r="12" spans="1:4" x14ac:dyDescent="0.35">
      <c r="A12" s="31">
        <v>44424</v>
      </c>
      <c r="B12" t="s">
        <v>46</v>
      </c>
      <c r="C12" s="33">
        <v>165</v>
      </c>
    </row>
    <row r="13" spans="1:4" x14ac:dyDescent="0.35">
      <c r="A13" s="31">
        <v>44494</v>
      </c>
      <c r="B13" t="s">
        <v>49</v>
      </c>
      <c r="C13" s="33">
        <v>192</v>
      </c>
    </row>
    <row r="14" spans="1:4" x14ac:dyDescent="0.35">
      <c r="A14" s="31">
        <v>44501</v>
      </c>
      <c r="B14" t="s">
        <v>49</v>
      </c>
      <c r="C14" s="33">
        <v>108</v>
      </c>
    </row>
    <row r="15" spans="1:4" x14ac:dyDescent="0.35">
      <c r="A15" s="31">
        <v>44515</v>
      </c>
      <c r="B15" t="s">
        <v>49</v>
      </c>
      <c r="C15" s="33">
        <v>63.6</v>
      </c>
    </row>
    <row r="16" spans="1:4" x14ac:dyDescent="0.35">
      <c r="A16" s="31">
        <v>44516</v>
      </c>
      <c r="B16" t="s">
        <v>49</v>
      </c>
      <c r="C16" s="33">
        <v>528</v>
      </c>
    </row>
    <row r="17" spans="1:3" x14ac:dyDescent="0.35">
      <c r="A17" s="31">
        <v>44567</v>
      </c>
      <c r="B17" t="s">
        <v>37</v>
      </c>
      <c r="C17" s="33">
        <v>900</v>
      </c>
    </row>
    <row r="18" spans="1:3" x14ac:dyDescent="0.35">
      <c r="A18" s="31">
        <v>44599</v>
      </c>
      <c r="B18" t="s">
        <v>55</v>
      </c>
      <c r="C18" s="33">
        <v>651.25</v>
      </c>
    </row>
    <row r="19" spans="1:3" x14ac:dyDescent="0.35">
      <c r="A19" s="31">
        <v>44602</v>
      </c>
      <c r="B19" t="s">
        <v>56</v>
      </c>
      <c r="C19" s="33">
        <v>28.8</v>
      </c>
    </row>
    <row r="20" spans="1:3" x14ac:dyDescent="0.35">
      <c r="A20" s="31"/>
    </row>
    <row r="22" spans="1:3" x14ac:dyDescent="0.35">
      <c r="A22" s="30" t="s">
        <v>2</v>
      </c>
      <c r="C22" s="33">
        <f>SUM(C5:C20)</f>
        <v>46738.400000000001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One-off costs</vt:lpstr>
      <vt:lpstr>Sheet5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Rutherford</dc:creator>
  <cp:lastModifiedBy>User</cp:lastModifiedBy>
  <cp:lastPrinted>2020-08-10T14:36:40Z</cp:lastPrinted>
  <dcterms:created xsi:type="dcterms:W3CDTF">2011-03-06T18:14:28Z</dcterms:created>
  <dcterms:modified xsi:type="dcterms:W3CDTF">2022-09-11T20:10:32Z</dcterms:modified>
</cp:coreProperties>
</file>