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pKULT7mUeuomQKiP/pDhgduCIGg=="/>
    </ext>
  </extLst>
</workbook>
</file>

<file path=xl/sharedStrings.xml><?xml version="1.0" encoding="utf-8"?>
<sst xmlns="http://schemas.openxmlformats.org/spreadsheetml/2006/main" count="201" uniqueCount="126">
  <si>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</si>
  <si>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</si>
  <si>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</si>
  <si>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</si>
  <si>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</si>
  <si>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</si>
  <si>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</si>
  <si>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</si>
  <si>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</si>
  <si>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</si>
  <si>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</si>
  <si>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 and J Bratton Development Executive Pension</t>
  </si>
  <si>
    <t xml:space="preserve">cash </t>
  </si>
  <si>
    <t>PSTR</t>
  </si>
  <si>
    <t>00819433RZ</t>
  </si>
  <si>
    <t>S&amp;J Bratton Ltd</t>
  </si>
  <si>
    <t>Y</t>
  </si>
  <si>
    <t>£148,828.56</t>
  </si>
  <si>
    <t>Principle Employer / Admin</t>
  </si>
  <si>
    <t>Registered Scheme Administrator Limited</t>
  </si>
  <si>
    <t>New Eco Developments</t>
  </si>
  <si>
    <t>N</t>
  </si>
  <si>
    <t>£68,363.77</t>
  </si>
  <si>
    <t>Admin ID:</t>
  </si>
  <si>
    <t>A0145081</t>
  </si>
  <si>
    <t>Terra Firma</t>
  </si>
  <si>
    <t>£78,306</t>
  </si>
  <si>
    <t>Venture Wales Venture Wales Building
Pentrebach, Merthyr Tydfil
Wales
CF48 4DR</t>
  </si>
  <si>
    <t>Smith UW Ltd</t>
  </si>
  <si>
    <t>Lilyalex Proper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</si>
  <si>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</si>
  <si>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</si>
  <si>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</si>
  <si>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</si>
  <si>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</si>
  <si>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</si>
  <si>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</si>
  <si>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</si>
  <si>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</si>
  <si>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</si>
  <si>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HERI HOTE LTD Loan interest</t>
  </si>
  <si>
    <t>NEW ECO DEVEL</t>
  </si>
  <si>
    <t>LILYALEX PROPERT</t>
  </si>
  <si>
    <t>SCORPION DEVELOP</t>
  </si>
  <si>
    <t>SPENCER S PO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</si>
  <si>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</si>
  <si>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</si>
  <si>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</si>
  <si>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</si>
  <si>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</si>
  <si>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</si>
  <si>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</si>
  <si>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</si>
  <si>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</si>
  <si>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</si>
  <si>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</si>
  <si>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</si>
  <si>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</si>
  <si>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</si>
  <si>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</si>
  <si>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</si>
  <si>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</si>
  <si>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</si>
  <si>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</si>
  <si>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</si>
  <si>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</si>
  <si>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</si>
  <si>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</si>
  <si>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</si>
  <si>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</si>
  <si>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</si>
  <si>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</si>
  <si>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</si>
  <si>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  J BRATTON DEVE SJ BRAT LOAN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</si>
  <si>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</si>
  <si>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</si>
  <si>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</si>
  <si>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</si>
  <si>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</si>
  <si>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</si>
  <si>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</si>
  <si>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</si>
  <si>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</si>
  <si>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</si>
  <si>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</si>
  <si>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</si>
  <si>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</si>
  <si>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</si>
  <si>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</si>
  <si>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</si>
  <si>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</si>
  <si>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0000740000S&amp;JBRATTON</t>
  </si>
  <si>
    <t>VIR11223320012323</t>
  </si>
  <si>
    <t>GBP</t>
  </si>
  <si>
    <t>DPG</t>
  </si>
  <si>
    <t>000277549A</t>
  </si>
  <si>
    <t>HERI HOTE LTD S J BRATTON LOAN</t>
  </si>
  <si>
    <t>000280384A</t>
  </si>
  <si>
    <t>000284702A</t>
  </si>
  <si>
    <t>HERI HOTE PO LTD LOAN</t>
  </si>
  <si>
    <t>000288575A</t>
  </si>
  <si>
    <t>HERI HOTE PO S J BRATTON LOAN</t>
  </si>
  <si>
    <t>000292004A</t>
  </si>
  <si>
    <t>WDG</t>
  </si>
  <si>
    <t>000292862A</t>
  </si>
  <si>
    <t>3rd party loan to Smith UW Ltd</t>
  </si>
  <si>
    <t>000293556A</t>
  </si>
  <si>
    <t>000296700A</t>
  </si>
  <si>
    <t>Heritage Hotel LOAN INTEREST</t>
  </si>
  <si>
    <t>000301142A</t>
  </si>
  <si>
    <t>NEW ECO DEVEL SJBRATTONLOANPAY</t>
  </si>
  <si>
    <t>000301141A</t>
  </si>
  <si>
    <t>000301133A</t>
  </si>
  <si>
    <t>HERI HOTE PO LTD LOAN INTEREST</t>
  </si>
  <si>
    <t>000303075A</t>
  </si>
  <si>
    <t>Stratford Collins Fees Inv4475</t>
  </si>
  <si>
    <t>000308692A</t>
  </si>
  <si>
    <t>SCORPION DEVELOP SJ Bratt LOAN</t>
  </si>
  <si>
    <t>000315063A</t>
  </si>
  <si>
    <t>3rd Party Loan Lilyalex Proper</t>
  </si>
  <si>
    <t>000314861A</t>
  </si>
  <si>
    <t>SPENCER S PO SJ BRATTON LOAN</t>
  </si>
  <si>
    <t>000316987A</t>
  </si>
  <si>
    <t>PP Quarterly Admin Fee</t>
  </si>
  <si>
    <t>000326859A</t>
  </si>
  <si>
    <t>LILYALEX PROPERT loan interest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</si>
</sst>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1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/>
    <font>
      <color theme="1"/>
      <name val="Calibri"/>
    </font>
    <font>
      <b/>
      <sz val="11.0"/>
      <color theme="1"/>
      <name val="Calibri"/>
    </font>
    <font>
      <color rgb="FFFF0000"/>
      <name val="Arial"/>
    </font>
    <font>
      <b/>
      <color theme="1"/>
      <name val="Calibri"/>
    </font>
    <font>
      <color theme="1"/>
      <name val="Arial"/>
    </font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1" fillId="0" fontId="0" numFmtId="0" xfId="0" applyAlignment="1" applyBorder="1" applyFont="1">
      <alignment horizontal="left" readingOrder="0"/>
    </xf>
    <xf borderId="1" fillId="0" fontId="0" numFmtId="165" xfId="0" applyAlignment="1" applyBorder="1" applyFont="1" applyNumberFormat="1">
      <alignment horizontal="center"/>
    </xf>
    <xf borderId="1" fillId="0" fontId="0" numFmtId="166" xfId="0" applyAlignment="1" applyBorder="1" applyFont="1" applyNumberFormat="1">
      <alignment horizontal="center"/>
    </xf>
    <xf borderId="1" fillId="2" fontId="0" numFmtId="167" xfId="0" applyAlignment="1" applyBorder="1" applyFill="1" applyFont="1" applyNumberFormat="1">
      <alignment horizontal="left"/>
    </xf>
    <xf borderId="3" fillId="0" fontId="0" numFmtId="166" xfId="0" applyAlignment="1" applyBorder="1" applyFont="1" applyNumberFormat="1">
      <alignment horizontal="center"/>
    </xf>
    <xf borderId="3" fillId="0" fontId="0" numFmtId="167" xfId="0" applyAlignment="1" applyBorder="1" applyFont="1" applyNumberFormat="1">
      <alignment horizontal="center"/>
    </xf>
    <xf borderId="1" fillId="0" fontId="0" numFmtId="0" xfId="0" applyAlignment="1" applyBorder="1" applyFont="1">
      <alignment horizontal="left" readingOrder="0" vertical="bottom"/>
    </xf>
    <xf borderId="1" fillId="0" fontId="0" numFmtId="165" xfId="0" applyAlignment="1" applyBorder="1" applyFont="1" applyNumberFormat="1">
      <alignment horizontal="center" readingOrder="0"/>
    </xf>
    <xf borderId="1" fillId="0" fontId="0" numFmtId="168" xfId="0" applyAlignment="1" applyBorder="1" applyFont="1" applyNumberFormat="1">
      <alignment horizontal="center"/>
    </xf>
    <xf borderId="1" fillId="0" fontId="0" numFmtId="167" xfId="0" applyAlignment="1" applyBorder="1" applyFont="1" applyNumberFormat="1">
      <alignment horizontal="center"/>
    </xf>
    <xf borderId="1" fillId="0" fontId="4" numFmtId="0" xfId="0" applyAlignment="1" applyBorder="1" applyFont="1">
      <alignment horizontal="left" readingOrder="0"/>
    </xf>
    <xf borderId="1" fillId="0" fontId="4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0" fillId="0" fontId="5" numFmtId="0" xfId="0" applyAlignment="1" applyFont="1">
      <alignment readingOrder="0"/>
    </xf>
    <xf borderId="1" fillId="0" fontId="0" numFmtId="0" xfId="0" applyAlignment="1" applyBorder="1" applyFont="1">
      <alignment horizontal="left" readingOrder="0"/>
    </xf>
    <xf borderId="0" fillId="0" fontId="3" numFmtId="0" xfId="0" applyAlignment="1" applyFont="1">
      <alignment horizontal="center"/>
    </xf>
    <xf borderId="0" fillId="0" fontId="3" numFmtId="165" xfId="0" applyAlignment="1" applyFont="1" applyNumberFormat="1">
      <alignment horizontal="center"/>
    </xf>
    <xf borderId="1" fillId="0" fontId="0" numFmtId="0" xfId="0" applyAlignment="1" applyBorder="1" applyFont="1">
      <alignment horizontal="left"/>
    </xf>
    <xf borderId="1" fillId="0" fontId="0" numFmtId="164" xfId="0" applyAlignment="1" applyBorder="1" applyFont="1" applyNumberFormat="1">
      <alignment horizontal="left"/>
    </xf>
    <xf borderId="3" fillId="0" fontId="0" numFmtId="165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3" numFmtId="0" xfId="0" applyAlignment="1" applyBorder="1" applyFont="1">
      <alignment horizontal="center" shrinkToFit="0" wrapText="1"/>
    </xf>
    <xf borderId="6" fillId="0" fontId="3" numFmtId="165" xfId="0" applyAlignment="1" applyBorder="1" applyFont="1" applyNumberFormat="1">
      <alignment horizontal="center"/>
    </xf>
    <xf borderId="7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8" fillId="0" fontId="3" numFmtId="0" xfId="0" applyAlignment="1" applyBorder="1" applyFont="1">
      <alignment horizontal="center" shrinkToFit="0" wrapText="1"/>
    </xf>
    <xf borderId="9" fillId="0" fontId="3" numFmtId="165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/>
    </xf>
    <xf borderId="10" fillId="0" fontId="3" numFmtId="0" xfId="0" applyAlignment="1" applyBorder="1" applyFont="1">
      <alignment horizontal="center"/>
    </xf>
    <xf borderId="1" fillId="0" fontId="6" numFmtId="165" xfId="0" applyAlignment="1" applyBorder="1" applyFont="1" applyNumberFormat="1">
      <alignment horizontal="center"/>
    </xf>
    <xf borderId="11" fillId="0" fontId="6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13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horizontal="center" readingOrder="0" shrinkToFit="0" wrapText="1"/>
    </xf>
    <xf borderId="0" fillId="0" fontId="0" numFmtId="0" xfId="0" applyAlignment="1" applyFont="1">
      <alignment readingOrder="0" shrinkToFit="0" wrapText="1"/>
    </xf>
    <xf borderId="0" fillId="0" fontId="0" numFmtId="170" xfId="0" applyAlignment="1" applyFont="1" applyNumberFormat="1">
      <alignment readingOrder="0"/>
    </xf>
    <xf borderId="0" fillId="0" fontId="0" numFmtId="0" xfId="0" applyFont="1"/>
    <xf borderId="0" fillId="0" fontId="5" numFmtId="0" xfId="0" applyFont="1"/>
    <xf borderId="0" fillId="0" fontId="0" numFmtId="170" xfId="0" applyFont="1" applyNumberFormat="1"/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0" numFmtId="165" xfId="0" applyAlignment="1" applyFont="1" applyNumberFormat="1">
      <alignment horizontal="center" readingOrder="0"/>
    </xf>
    <xf borderId="14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5" fillId="0" fontId="0" numFmtId="165" xfId="0" applyAlignment="1" applyBorder="1" applyFont="1" applyNumberFormat="1">
      <alignment horizontal="center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5" numFmtId="169" xfId="0" applyFont="1" applyNumberFormat="1"/>
    <xf borderId="0" fillId="0" fontId="8" numFmtId="0" xfId="0" applyFont="1"/>
    <xf borderId="0" fillId="0" fontId="8" numFmtId="169" xfId="0" applyFont="1" applyNumberFormat="1"/>
    <xf borderId="0" fillId="0" fontId="9" numFmtId="0" xfId="0" applyAlignment="1" applyFon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/>
      <c r="E2" s="8">
        <v>35027.18</v>
      </c>
      <c r="F2" s="8">
        <v>20511.39</v>
      </c>
      <c r="G2" s="8"/>
      <c r="H2" s="9"/>
      <c r="I2" s="10"/>
      <c r="J2" s="11"/>
      <c r="K2" s="12"/>
    </row>
    <row r="3">
      <c r="A3" s="5" t="s">
        <v>13</v>
      </c>
      <c r="B3" s="6" t="s">
        <v>14</v>
      </c>
      <c r="C3" s="13" t="s">
        <v>15</v>
      </c>
      <c r="D3" s="14" t="s">
        <v>16</v>
      </c>
      <c r="E3" s="14" t="s">
        <v>17</v>
      </c>
      <c r="F3" s="14" t="s">
        <v>17</v>
      </c>
      <c r="G3" s="8"/>
      <c r="H3" s="15"/>
      <c r="I3" s="16"/>
      <c r="J3" s="12"/>
      <c r="K3" s="12"/>
    </row>
    <row r="4">
      <c r="A4" s="5" t="s">
        <v>18</v>
      </c>
      <c r="B4" s="6" t="s">
        <v>19</v>
      </c>
      <c r="C4" s="17" t="s">
        <v>20</v>
      </c>
      <c r="D4" s="18" t="s">
        <v>21</v>
      </c>
      <c r="E4" s="19" t="s">
        <v>22</v>
      </c>
      <c r="F4" s="19" t="s">
        <v>22</v>
      </c>
      <c r="G4" s="8"/>
      <c r="H4" s="15"/>
      <c r="I4" s="16"/>
      <c r="J4" s="12"/>
      <c r="K4" s="12"/>
    </row>
    <row r="5">
      <c r="A5" s="5" t="s">
        <v>23</v>
      </c>
      <c r="B5" s="6" t="s">
        <v>24</v>
      </c>
      <c r="C5" s="13" t="s">
        <v>25</v>
      </c>
      <c r="D5" s="14" t="s">
        <v>21</v>
      </c>
      <c r="E5" s="14" t="s">
        <v>26</v>
      </c>
      <c r="F5" s="14" t="s">
        <v>26</v>
      </c>
      <c r="G5" s="8"/>
      <c r="H5" s="15"/>
      <c r="I5" s="16"/>
      <c r="J5" s="12"/>
      <c r="K5" s="12"/>
    </row>
    <row r="6">
      <c r="A6" s="5"/>
      <c r="B6" s="20" t="s">
        <v>27</v>
      </c>
      <c r="C6" s="21" t="s">
        <v>28</v>
      </c>
      <c r="D6" s="14" t="s">
        <v>21</v>
      </c>
      <c r="E6" s="14">
        <v>120000.0</v>
      </c>
      <c r="F6" s="14">
        <v>0.0</v>
      </c>
      <c r="G6" s="14">
        <v>120000.0</v>
      </c>
      <c r="H6" s="15">
        <v>43682.0</v>
      </c>
      <c r="I6" s="16"/>
      <c r="J6" s="12"/>
      <c r="K6" s="12"/>
    </row>
    <row r="7">
      <c r="A7" s="5"/>
      <c r="B7" s="22"/>
      <c r="C7" s="21" t="s">
        <v>29</v>
      </c>
      <c r="D7" s="14" t="s">
        <v>21</v>
      </c>
      <c r="E7" s="14">
        <v>40000.0</v>
      </c>
      <c r="F7" s="14">
        <v>0.0</v>
      </c>
      <c r="G7" s="14">
        <v>40000.0</v>
      </c>
      <c r="H7" s="15">
        <v>43809.0</v>
      </c>
      <c r="I7" s="16"/>
      <c r="J7" s="16"/>
      <c r="K7" s="12"/>
    </row>
    <row r="8">
      <c r="A8" s="5"/>
      <c r="B8" s="23"/>
      <c r="C8" s="24"/>
      <c r="D8" s="8"/>
      <c r="E8" s="8"/>
      <c r="F8" s="8"/>
      <c r="G8" s="8"/>
      <c r="H8" s="15"/>
      <c r="I8" s="16"/>
      <c r="J8" s="16"/>
      <c r="K8" s="12"/>
    </row>
    <row r="9">
      <c r="A9" s="5"/>
      <c r="B9" s="23"/>
      <c r="C9" s="25"/>
      <c r="D9" s="26"/>
      <c r="E9" s="26"/>
      <c r="F9" s="26"/>
      <c r="G9" s="26"/>
      <c r="H9" s="27"/>
      <c r="I9" s="27"/>
      <c r="J9" s="27"/>
      <c r="K9" s="27"/>
    </row>
    <row r="10">
      <c r="A10" s="5" t="s">
        <v>30</v>
      </c>
      <c r="B10" s="23"/>
      <c r="C10" s="28" t="s">
        <v>31</v>
      </c>
      <c r="D10" s="29"/>
      <c r="E10" s="30" t="str">
        <f t="shared" ref="E10:F10" si="1">E3</f>
        <v>£148,828.56</v>
      </c>
      <c r="F10" s="30" t="str">
        <f t="shared" si="1"/>
        <v>£148,828.56</v>
      </c>
      <c r="G10" s="30">
        <f t="shared" ref="G10:G11" si="3">G7</f>
        <v>40000</v>
      </c>
      <c r="H10" s="30"/>
      <c r="I10" s="30" t="str">
        <f t="shared" ref="I10:I11" si="4">I7</f>
        <v/>
      </c>
      <c r="J10" s="30"/>
      <c r="K10" s="30" t="str">
        <f t="shared" ref="K10:K11" si="5">K7</f>
        <v/>
      </c>
    </row>
    <row r="11">
      <c r="A11" s="5" t="s">
        <v>30</v>
      </c>
      <c r="B11" s="31"/>
      <c r="C11" s="32" t="s">
        <v>32</v>
      </c>
      <c r="D11" s="33"/>
      <c r="E11" s="34">
        <f t="shared" ref="E11:F11" si="2">sum(E4:E7)</f>
        <v>160000</v>
      </c>
      <c r="F11" s="34">
        <f t="shared" si="2"/>
        <v>0</v>
      </c>
      <c r="G11" s="34" t="str">
        <f t="shared" si="3"/>
        <v/>
      </c>
      <c r="H11" s="34"/>
      <c r="I11" s="34" t="str">
        <f t="shared" si="4"/>
        <v/>
      </c>
      <c r="J11" s="34"/>
      <c r="K11" s="34" t="str">
        <f t="shared" si="5"/>
        <v/>
      </c>
    </row>
    <row r="12">
      <c r="A12" s="5" t="s">
        <v>33</v>
      </c>
      <c r="B12" s="31"/>
      <c r="C12" s="35" t="s">
        <v>34</v>
      </c>
      <c r="D12" s="36" t="str">
        <f t="shared" ref="D12:G12" si="6">D2</f>
        <v/>
      </c>
      <c r="E12" s="36">
        <f t="shared" si="6"/>
        <v>35027.18</v>
      </c>
      <c r="F12" s="36">
        <f t="shared" si="6"/>
        <v>20511.39</v>
      </c>
      <c r="G12" s="37" t="str">
        <f t="shared" si="6"/>
        <v/>
      </c>
      <c r="H12" s="37"/>
      <c r="I12" s="37" t="str">
        <f>I2</f>
        <v/>
      </c>
      <c r="J12" s="37"/>
      <c r="K12" s="37" t="str">
        <f>K2</f>
        <v/>
      </c>
    </row>
    <row r="13">
      <c r="A13" s="5" t="s">
        <v>35</v>
      </c>
      <c r="B13" s="23"/>
      <c r="C13" s="38" t="s">
        <v>36</v>
      </c>
      <c r="D13" s="39">
        <f t="shared" ref="D13:G13" si="7">SUM(D10:D12)</f>
        <v>0</v>
      </c>
      <c r="E13" s="39">
        <f t="shared" si="7"/>
        <v>195027.18</v>
      </c>
      <c r="F13" s="39">
        <f t="shared" si="7"/>
        <v>20511.39</v>
      </c>
      <c r="G13" s="39">
        <f t="shared" si="7"/>
        <v>40000</v>
      </c>
      <c r="H13" s="39"/>
      <c r="I13" s="39">
        <f>SUM(I10:I12)</f>
        <v>0</v>
      </c>
      <c r="J13" s="39"/>
      <c r="K13" s="39">
        <f>SUM(K10:K11)</f>
        <v>0</v>
      </c>
    </row>
    <row r="14">
      <c r="A14" s="5" t="s">
        <v>37</v>
      </c>
      <c r="B14" s="40"/>
      <c r="J14" s="41"/>
    </row>
    <row r="15">
      <c r="A15" s="5" t="s">
        <v>38</v>
      </c>
      <c r="B15" s="42"/>
      <c r="C15" s="43"/>
      <c r="D15" s="44" t="s">
        <v>39</v>
      </c>
      <c r="E15" s="45" t="s">
        <v>40</v>
      </c>
      <c r="F15" s="46" t="s">
        <v>41</v>
      </c>
      <c r="G15" s="47" t="s">
        <v>42</v>
      </c>
      <c r="H15" s="46" t="s">
        <v>43</v>
      </c>
      <c r="I15" s="46" t="s">
        <v>44</v>
      </c>
      <c r="J15" s="41"/>
    </row>
    <row r="16">
      <c r="A16" s="48" t="s">
        <v>45</v>
      </c>
      <c r="B16" s="42">
        <v>0.0</v>
      </c>
      <c r="C16" s="49" t="s">
        <v>46</v>
      </c>
      <c r="D16" s="50"/>
      <c r="E16" s="50">
        <v>495.83</v>
      </c>
      <c r="I16" s="50"/>
      <c r="J16" s="41"/>
    </row>
    <row r="17">
      <c r="A17" s="48" t="s">
        <v>47</v>
      </c>
      <c r="B17" s="42">
        <v>0.0</v>
      </c>
      <c r="C17" s="49" t="s">
        <v>48</v>
      </c>
      <c r="D17" s="50"/>
      <c r="E17" s="50">
        <v>495.83</v>
      </c>
      <c r="F17" s="50"/>
      <c r="G17" s="50"/>
      <c r="H17" s="50"/>
      <c r="I17" s="50"/>
    </row>
    <row r="18">
      <c r="A18" s="48" t="s">
        <v>49</v>
      </c>
      <c r="B18" s="42">
        <v>0.0</v>
      </c>
      <c r="C18" s="49" t="s">
        <v>50</v>
      </c>
      <c r="D18" s="50"/>
      <c r="E18" s="50">
        <v>495.83</v>
      </c>
      <c r="F18" s="50"/>
      <c r="G18" s="50"/>
      <c r="H18" s="50"/>
      <c r="I18" s="50"/>
    </row>
    <row r="19">
      <c r="A19" s="48" t="s">
        <v>51</v>
      </c>
      <c r="B19" s="42">
        <v>0.0</v>
      </c>
      <c r="C19" s="49" t="s">
        <v>52</v>
      </c>
      <c r="E19" s="50">
        <v>495.83</v>
      </c>
      <c r="F19" s="50"/>
      <c r="G19" s="50"/>
      <c r="H19" s="50"/>
      <c r="I19" s="50"/>
    </row>
    <row r="20">
      <c r="A20" s="48" t="s">
        <v>53</v>
      </c>
      <c r="B20" s="42">
        <v>0.0</v>
      </c>
      <c r="C20" s="49" t="s">
        <v>54</v>
      </c>
      <c r="D20" s="50"/>
      <c r="E20" s="50">
        <v>495.83</v>
      </c>
      <c r="F20" s="50"/>
      <c r="G20" s="50"/>
      <c r="H20" s="50"/>
      <c r="I20" s="50"/>
    </row>
    <row r="21" ht="15.75" customHeight="1">
      <c r="A21" s="48" t="s">
        <v>55</v>
      </c>
      <c r="B21" s="42">
        <v>0.0</v>
      </c>
      <c r="C21" s="49" t="s">
        <v>56</v>
      </c>
      <c r="D21" s="51"/>
      <c r="E21" s="50">
        <v>495.83</v>
      </c>
      <c r="F21" s="50"/>
      <c r="G21" s="50"/>
      <c r="H21" s="50"/>
      <c r="I21" s="50"/>
    </row>
    <row r="22" ht="15.75" customHeight="1">
      <c r="A22" s="48" t="s">
        <v>57</v>
      </c>
      <c r="B22" s="42">
        <v>0.0</v>
      </c>
      <c r="C22" s="49" t="s">
        <v>58</v>
      </c>
      <c r="D22" s="47">
        <v>635.0</v>
      </c>
      <c r="E22" s="50">
        <v>495.83</v>
      </c>
      <c r="F22" s="47">
        <v>70558.9</v>
      </c>
      <c r="G22" s="50"/>
      <c r="H22" s="50"/>
      <c r="I22" s="50"/>
    </row>
    <row r="23" ht="15.75" customHeight="1">
      <c r="A23" s="5" t="s">
        <v>59</v>
      </c>
      <c r="B23" s="42"/>
      <c r="C23" s="49" t="s">
        <v>60</v>
      </c>
      <c r="D23" s="50"/>
      <c r="F23" s="50"/>
      <c r="G23" s="50"/>
      <c r="H23" s="50">
        <v>495.83</v>
      </c>
      <c r="I23" s="50"/>
    </row>
    <row r="24" ht="15.75" customHeight="1">
      <c r="A24" s="48" t="s">
        <v>61</v>
      </c>
      <c r="B24" s="42">
        <v>0.0</v>
      </c>
      <c r="C24" s="49" t="s">
        <v>62</v>
      </c>
      <c r="D24" s="47">
        <v>371.25</v>
      </c>
      <c r="E24" s="50"/>
      <c r="F24" s="50"/>
      <c r="G24" s="50"/>
      <c r="H24" s="50"/>
      <c r="I24" s="50">
        <v>247.5</v>
      </c>
    </row>
    <row r="25" ht="15.75" customHeight="1">
      <c r="A25" s="48" t="s">
        <v>63</v>
      </c>
      <c r="B25" s="52">
        <v>0.0</v>
      </c>
      <c r="C25" s="49" t="s">
        <v>64</v>
      </c>
      <c r="D25" s="50"/>
      <c r="E25" s="50"/>
      <c r="F25" s="50"/>
      <c r="G25" s="50"/>
      <c r="H25" s="50"/>
      <c r="I25" s="50"/>
    </row>
    <row r="26" ht="15.75" customHeight="1">
      <c r="A26" s="48" t="s">
        <v>65</v>
      </c>
      <c r="B26" s="42">
        <v>0.0</v>
      </c>
      <c r="C26" s="49" t="s">
        <v>66</v>
      </c>
      <c r="D26" s="50"/>
      <c r="E26" s="50"/>
      <c r="F26" s="50"/>
      <c r="G26" s="50"/>
      <c r="H26" s="50"/>
      <c r="I26" s="50"/>
    </row>
    <row r="27" ht="15.75" customHeight="1">
      <c r="A27" s="48" t="s">
        <v>67</v>
      </c>
      <c r="B27" s="42">
        <v>0.0</v>
      </c>
      <c r="C27" s="49" t="s">
        <v>68</v>
      </c>
      <c r="D27" s="50"/>
      <c r="E27" s="50"/>
      <c r="F27" s="50"/>
      <c r="G27" s="50">
        <v>750.0</v>
      </c>
      <c r="H27" s="50"/>
      <c r="I27" s="50"/>
    </row>
    <row r="28" ht="15.75" customHeight="1">
      <c r="A28" s="48" t="s">
        <v>69</v>
      </c>
      <c r="B28" s="53">
        <v>0.0</v>
      </c>
      <c r="C28" s="49" t="s">
        <v>46</v>
      </c>
      <c r="D28" s="50"/>
      <c r="E28" s="50"/>
      <c r="F28" s="50"/>
      <c r="G28" s="50"/>
      <c r="H28" s="50"/>
      <c r="I28" s="50"/>
    </row>
    <row r="29" ht="15.75" customHeight="1">
      <c r="A29" s="48" t="s">
        <v>70</v>
      </c>
      <c r="B29" s="54">
        <f>D29+G29</f>
        <v>1756.25</v>
      </c>
      <c r="D29" s="55">
        <f t="shared" ref="D29:G29" si="8">SUM(D16:D28)</f>
        <v>1006.25</v>
      </c>
      <c r="E29" s="55">
        <f t="shared" si="8"/>
        <v>3470.81</v>
      </c>
      <c r="F29" s="55">
        <f t="shared" si="8"/>
        <v>70558.9</v>
      </c>
      <c r="G29" s="55">
        <f t="shared" si="8"/>
        <v>750</v>
      </c>
      <c r="H29" s="55"/>
      <c r="I29" s="55"/>
    </row>
    <row r="30" ht="15.75" customHeight="1">
      <c r="A30" s="49" t="s">
        <v>71</v>
      </c>
      <c r="B30" s="42">
        <f>SUM(B16:B29)</f>
        <v>1756.25</v>
      </c>
    </row>
    <row r="31" ht="15.75" customHeight="1">
      <c r="A31" s="49" t="s">
        <v>72</v>
      </c>
      <c r="B31" s="56">
        <f>E13</f>
        <v>195027.18</v>
      </c>
    </row>
    <row r="32" ht="15.75" customHeight="1">
      <c r="F32" s="57" t="s">
        <v>73</v>
      </c>
      <c r="G32" s="58">
        <v>99999.0</v>
      </c>
      <c r="H32" s="50"/>
    </row>
    <row r="33" ht="15.75" customHeight="1"/>
    <row r="34" ht="15.75" customHeight="1"/>
    <row r="35" ht="15.75" customHeight="1">
      <c r="B35" s="59"/>
    </row>
    <row r="36" ht="15.75" customHeight="1">
      <c r="B36" s="59"/>
    </row>
    <row r="37" ht="15.75" customHeight="1">
      <c r="B37" s="59"/>
    </row>
    <row r="38" ht="15.75" customHeight="1"/>
    <row r="39" ht="15.75" customHeight="1">
      <c r="B39" s="59"/>
    </row>
    <row r="40" ht="15.75" customHeight="1">
      <c r="A40" s="60"/>
      <c r="B40" s="6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1.0"/>
  </cols>
  <sheetData>
    <row r="1">
      <c r="A1" s="62" t="s">
        <v>74</v>
      </c>
      <c r="B1" s="62" t="s">
        <v>75</v>
      </c>
      <c r="C1" s="62" t="s">
        <v>76</v>
      </c>
      <c r="D1" s="62" t="s">
        <v>77</v>
      </c>
      <c r="E1" s="62" t="s">
        <v>78</v>
      </c>
      <c r="F1" s="62" t="s">
        <v>79</v>
      </c>
      <c r="G1" s="62" t="s">
        <v>80</v>
      </c>
      <c r="H1" s="62" t="s">
        <v>81</v>
      </c>
      <c r="I1" s="62" t="s">
        <v>82</v>
      </c>
      <c r="J1" s="62" t="s">
        <v>83</v>
      </c>
      <c r="K1" s="62" t="s">
        <v>84</v>
      </c>
      <c r="L1" s="62" t="s">
        <v>85</v>
      </c>
      <c r="M1" s="62" t="s">
        <v>86</v>
      </c>
      <c r="N1" s="62" t="s">
        <v>87</v>
      </c>
      <c r="O1" s="62" t="s">
        <v>88</v>
      </c>
      <c r="P1" s="62" t="s">
        <v>89</v>
      </c>
      <c r="Q1" s="62" t="s">
        <v>90</v>
      </c>
      <c r="R1" s="62"/>
      <c r="S1" s="62"/>
      <c r="T1" s="62"/>
      <c r="U1" s="62"/>
      <c r="V1" s="62"/>
      <c r="W1" s="62"/>
      <c r="X1" s="62"/>
      <c r="Y1" s="62"/>
      <c r="Z1" s="62"/>
    </row>
    <row r="2">
      <c r="A2" s="63">
        <v>43560.0</v>
      </c>
      <c r="B2" s="63">
        <v>43927.0</v>
      </c>
      <c r="C2" s="64" t="s">
        <v>91</v>
      </c>
      <c r="D2" s="64" t="s">
        <v>92</v>
      </c>
      <c r="E2" s="64" t="s">
        <v>93</v>
      </c>
      <c r="F2" s="65">
        <v>20511.39</v>
      </c>
      <c r="G2" s="63">
        <v>43567.0</v>
      </c>
      <c r="H2" s="63">
        <v>43558.0</v>
      </c>
      <c r="I2" s="64" t="s">
        <v>94</v>
      </c>
      <c r="J2" s="64" t="s">
        <v>95</v>
      </c>
      <c r="K2" s="64" t="s">
        <v>96</v>
      </c>
      <c r="L2" s="66">
        <v>495.83</v>
      </c>
      <c r="M2" s="65">
        <v>21007.22</v>
      </c>
      <c r="N2" s="64"/>
      <c r="O2" s="67" t="b">
        <v>1</v>
      </c>
      <c r="P2" s="65">
        <v>35027.18</v>
      </c>
    </row>
    <row r="3">
      <c r="A3" s="68">
        <v>43560.0</v>
      </c>
      <c r="B3" s="68">
        <v>43927.0</v>
      </c>
      <c r="C3" s="69" t="s">
        <v>91</v>
      </c>
      <c r="D3" s="69" t="s">
        <v>92</v>
      </c>
      <c r="E3" s="69" t="s">
        <v>93</v>
      </c>
      <c r="F3" s="70">
        <v>20511.39</v>
      </c>
      <c r="G3" s="68">
        <v>43586.0</v>
      </c>
      <c r="H3" s="68">
        <v>43586.0</v>
      </c>
      <c r="I3" s="69" t="s">
        <v>94</v>
      </c>
      <c r="J3" s="69" t="s">
        <v>97</v>
      </c>
      <c r="K3" s="69" t="s">
        <v>96</v>
      </c>
      <c r="L3" s="71">
        <v>495.83</v>
      </c>
      <c r="M3" s="70">
        <v>21503.05</v>
      </c>
      <c r="N3" s="69"/>
      <c r="O3" s="72" t="b">
        <v>1</v>
      </c>
      <c r="P3" s="70">
        <v>35027.18</v>
      </c>
    </row>
    <row r="4">
      <c r="A4" s="68">
        <v>43560.0</v>
      </c>
      <c r="B4" s="68">
        <v>43927.0</v>
      </c>
      <c r="C4" s="69" t="s">
        <v>91</v>
      </c>
      <c r="D4" s="69" t="s">
        <v>92</v>
      </c>
      <c r="E4" s="69" t="s">
        <v>93</v>
      </c>
      <c r="F4" s="70">
        <v>20511.39</v>
      </c>
      <c r="G4" s="68">
        <v>43621.0</v>
      </c>
      <c r="H4" s="68">
        <v>43620.0</v>
      </c>
      <c r="I4" s="69" t="s">
        <v>94</v>
      </c>
      <c r="J4" s="69" t="s">
        <v>98</v>
      </c>
      <c r="K4" s="69" t="s">
        <v>99</v>
      </c>
      <c r="L4" s="71">
        <v>495.83</v>
      </c>
      <c r="M4" s="70">
        <v>21998.88</v>
      </c>
      <c r="N4" s="69"/>
      <c r="O4" s="72" t="b">
        <v>1</v>
      </c>
      <c r="P4" s="70">
        <v>35027.18</v>
      </c>
    </row>
    <row r="5">
      <c r="A5" s="68">
        <v>43560.0</v>
      </c>
      <c r="B5" s="68">
        <v>43927.0</v>
      </c>
      <c r="C5" s="69" t="s">
        <v>91</v>
      </c>
      <c r="D5" s="69" t="s">
        <v>92</v>
      </c>
      <c r="E5" s="69" t="s">
        <v>93</v>
      </c>
      <c r="F5" s="70">
        <v>20511.39</v>
      </c>
      <c r="G5" s="68">
        <v>43648.0</v>
      </c>
      <c r="H5" s="68">
        <v>43648.0</v>
      </c>
      <c r="I5" s="69" t="s">
        <v>94</v>
      </c>
      <c r="J5" s="69" t="s">
        <v>100</v>
      </c>
      <c r="K5" s="69" t="s">
        <v>101</v>
      </c>
      <c r="L5" s="71">
        <v>495.83</v>
      </c>
      <c r="M5" s="70">
        <v>22494.71</v>
      </c>
      <c r="N5" s="69"/>
      <c r="O5" s="72" t="b">
        <v>1</v>
      </c>
      <c r="P5" s="70">
        <v>35027.18</v>
      </c>
    </row>
    <row r="6">
      <c r="A6" s="68">
        <v>43560.0</v>
      </c>
      <c r="B6" s="68">
        <v>43927.0</v>
      </c>
      <c r="C6" s="69" t="s">
        <v>91</v>
      </c>
      <c r="D6" s="69" t="s">
        <v>92</v>
      </c>
      <c r="E6" s="69" t="s">
        <v>93</v>
      </c>
      <c r="F6" s="70">
        <v>20511.39</v>
      </c>
      <c r="G6" s="68">
        <v>43678.0</v>
      </c>
      <c r="H6" s="68">
        <v>43676.0</v>
      </c>
      <c r="I6" s="69" t="s">
        <v>94</v>
      </c>
      <c r="J6" s="69" t="s">
        <v>102</v>
      </c>
      <c r="K6" s="69" t="s">
        <v>73</v>
      </c>
      <c r="L6" s="70">
        <v>99999.0</v>
      </c>
      <c r="M6" s="70">
        <v>122493.71</v>
      </c>
      <c r="N6" s="69"/>
      <c r="O6" s="72" t="b">
        <v>1</v>
      </c>
      <c r="P6" s="70">
        <v>35027.18</v>
      </c>
    </row>
    <row r="7">
      <c r="A7" s="68">
        <v>43560.0</v>
      </c>
      <c r="B7" s="68">
        <v>43927.0</v>
      </c>
      <c r="C7" s="69" t="s">
        <v>91</v>
      </c>
      <c r="D7" s="69" t="s">
        <v>92</v>
      </c>
      <c r="E7" s="69" t="s">
        <v>93</v>
      </c>
      <c r="F7" s="70">
        <v>20511.39</v>
      </c>
      <c r="G7" s="68">
        <v>43682.0</v>
      </c>
      <c r="H7" s="68">
        <v>43682.0</v>
      </c>
      <c r="I7" s="69" t="s">
        <v>103</v>
      </c>
      <c r="J7" s="69" t="s">
        <v>104</v>
      </c>
      <c r="K7" s="69" t="s">
        <v>105</v>
      </c>
      <c r="L7" s="70">
        <v>-120000.0</v>
      </c>
      <c r="M7" s="70">
        <v>2493.71</v>
      </c>
      <c r="N7" s="69"/>
      <c r="O7" s="72" t="b">
        <v>1</v>
      </c>
      <c r="P7" s="70">
        <v>35027.18</v>
      </c>
    </row>
    <row r="8">
      <c r="A8" s="68">
        <v>43560.0</v>
      </c>
      <c r="B8" s="68">
        <v>43927.0</v>
      </c>
      <c r="C8" s="69" t="s">
        <v>91</v>
      </c>
      <c r="D8" s="69" t="s">
        <v>92</v>
      </c>
      <c r="E8" s="69" t="s">
        <v>93</v>
      </c>
      <c r="F8" s="70">
        <v>20511.39</v>
      </c>
      <c r="G8" s="68">
        <v>43686.0</v>
      </c>
      <c r="H8" s="68">
        <v>43686.0</v>
      </c>
      <c r="I8" s="69" t="s">
        <v>94</v>
      </c>
      <c r="J8" s="69" t="s">
        <v>106</v>
      </c>
      <c r="K8" s="69" t="s">
        <v>99</v>
      </c>
      <c r="L8" s="71">
        <v>495.83</v>
      </c>
      <c r="M8" s="70">
        <v>2989.54</v>
      </c>
      <c r="N8" s="69"/>
      <c r="O8" s="72" t="b">
        <v>1</v>
      </c>
      <c r="P8" s="70">
        <v>35027.18</v>
      </c>
    </row>
    <row r="9">
      <c r="A9" s="68">
        <v>43560.0</v>
      </c>
      <c r="B9" s="68">
        <v>43927.0</v>
      </c>
      <c r="C9" s="69" t="s">
        <v>91</v>
      </c>
      <c r="D9" s="69" t="s">
        <v>92</v>
      </c>
      <c r="E9" s="69" t="s">
        <v>93</v>
      </c>
      <c r="F9" s="70">
        <v>20511.39</v>
      </c>
      <c r="G9" s="68">
        <v>43713.0</v>
      </c>
      <c r="H9" s="68">
        <v>43710.0</v>
      </c>
      <c r="I9" s="69" t="s">
        <v>94</v>
      </c>
      <c r="J9" s="69" t="s">
        <v>107</v>
      </c>
      <c r="K9" s="69" t="s">
        <v>108</v>
      </c>
      <c r="L9" s="71">
        <v>495.83</v>
      </c>
      <c r="M9" s="70">
        <v>3485.37</v>
      </c>
      <c r="N9" s="69"/>
      <c r="O9" s="72" t="b">
        <v>1</v>
      </c>
      <c r="P9" s="70">
        <v>35027.18</v>
      </c>
    </row>
    <row r="10">
      <c r="A10" s="68">
        <v>43560.0</v>
      </c>
      <c r="B10" s="68">
        <v>43927.0</v>
      </c>
      <c r="C10" s="69" t="s">
        <v>91</v>
      </c>
      <c r="D10" s="69" t="s">
        <v>92</v>
      </c>
      <c r="E10" s="69" t="s">
        <v>93</v>
      </c>
      <c r="F10" s="70">
        <v>20511.39</v>
      </c>
      <c r="G10" s="68">
        <v>43747.0</v>
      </c>
      <c r="H10" s="68">
        <v>43745.0</v>
      </c>
      <c r="I10" s="69" t="s">
        <v>94</v>
      </c>
      <c r="J10" s="69" t="s">
        <v>109</v>
      </c>
      <c r="K10" s="69" t="s">
        <v>110</v>
      </c>
      <c r="L10" s="70">
        <v>20558.9</v>
      </c>
      <c r="M10" s="70">
        <v>24044.27</v>
      </c>
      <c r="N10" s="69"/>
      <c r="O10" s="72" t="b">
        <v>1</v>
      </c>
      <c r="P10" s="70">
        <v>35027.18</v>
      </c>
    </row>
    <row r="11">
      <c r="A11" s="68">
        <v>43560.0</v>
      </c>
      <c r="B11" s="68">
        <v>43927.0</v>
      </c>
      <c r="C11" s="69" t="s">
        <v>91</v>
      </c>
      <c r="D11" s="69" t="s">
        <v>92</v>
      </c>
      <c r="E11" s="69" t="s">
        <v>93</v>
      </c>
      <c r="F11" s="70">
        <v>20511.39</v>
      </c>
      <c r="G11" s="68">
        <v>43747.0</v>
      </c>
      <c r="H11" s="68">
        <v>43742.0</v>
      </c>
      <c r="I11" s="69" t="s">
        <v>94</v>
      </c>
      <c r="J11" s="69" t="s">
        <v>111</v>
      </c>
      <c r="K11" s="69" t="s">
        <v>110</v>
      </c>
      <c r="L11" s="70">
        <v>50000.0</v>
      </c>
      <c r="M11" s="70">
        <v>74044.27</v>
      </c>
      <c r="N11" s="69"/>
      <c r="O11" s="72" t="b">
        <v>1</v>
      </c>
      <c r="P11" s="70">
        <v>35027.18</v>
      </c>
    </row>
    <row r="12">
      <c r="A12" s="68">
        <v>43560.0</v>
      </c>
      <c r="B12" s="68">
        <v>43927.0</v>
      </c>
      <c r="C12" s="69" t="s">
        <v>91</v>
      </c>
      <c r="D12" s="69" t="s">
        <v>92</v>
      </c>
      <c r="E12" s="69" t="s">
        <v>93</v>
      </c>
      <c r="F12" s="70">
        <v>20511.39</v>
      </c>
      <c r="G12" s="68">
        <v>43747.0</v>
      </c>
      <c r="H12" s="68">
        <v>43747.0</v>
      </c>
      <c r="I12" s="69" t="s">
        <v>94</v>
      </c>
      <c r="J12" s="69" t="s">
        <v>112</v>
      </c>
      <c r="K12" s="69" t="s">
        <v>113</v>
      </c>
      <c r="L12" s="71">
        <v>495.83</v>
      </c>
      <c r="M12" s="70">
        <v>74540.1</v>
      </c>
      <c r="N12" s="69"/>
      <c r="O12" s="72" t="b">
        <v>1</v>
      </c>
      <c r="P12" s="70">
        <v>35027.18</v>
      </c>
    </row>
    <row r="13">
      <c r="A13" s="68">
        <v>43560.0</v>
      </c>
      <c r="B13" s="68">
        <v>43927.0</v>
      </c>
      <c r="C13" s="69" t="s">
        <v>91</v>
      </c>
      <c r="D13" s="69" t="s">
        <v>92</v>
      </c>
      <c r="E13" s="69" t="s">
        <v>93</v>
      </c>
      <c r="F13" s="70">
        <v>20511.39</v>
      </c>
      <c r="G13" s="73">
        <v>43761.0</v>
      </c>
      <c r="H13" s="73">
        <v>43761.0</v>
      </c>
      <c r="I13" s="69" t="s">
        <v>103</v>
      </c>
      <c r="J13" s="69" t="s">
        <v>114</v>
      </c>
      <c r="K13" s="69" t="s">
        <v>115</v>
      </c>
      <c r="L13" s="71">
        <v>-635.0</v>
      </c>
      <c r="M13" s="70">
        <v>73905.1</v>
      </c>
      <c r="N13" s="69"/>
      <c r="O13" s="72" t="b">
        <v>1</v>
      </c>
      <c r="P13" s="70">
        <v>35027.18</v>
      </c>
    </row>
    <row r="14">
      <c r="A14" s="68">
        <v>43560.0</v>
      </c>
      <c r="B14" s="68">
        <v>43927.0</v>
      </c>
      <c r="C14" s="69" t="s">
        <v>91</v>
      </c>
      <c r="D14" s="69" t="s">
        <v>92</v>
      </c>
      <c r="E14" s="69" t="s">
        <v>93</v>
      </c>
      <c r="F14" s="70">
        <v>20511.39</v>
      </c>
      <c r="G14" s="73">
        <v>43782.0</v>
      </c>
      <c r="H14" s="73">
        <v>43780.0</v>
      </c>
      <c r="I14" s="69" t="s">
        <v>94</v>
      </c>
      <c r="J14" s="69" t="s">
        <v>116</v>
      </c>
      <c r="K14" s="69" t="s">
        <v>117</v>
      </c>
      <c r="L14" s="71">
        <v>495.83</v>
      </c>
      <c r="M14" s="70">
        <v>74400.93</v>
      </c>
      <c r="N14" s="69"/>
      <c r="O14" s="72" t="b">
        <v>1</v>
      </c>
      <c r="P14" s="70">
        <v>35027.18</v>
      </c>
    </row>
    <row r="15">
      <c r="A15" s="68">
        <v>43560.0</v>
      </c>
      <c r="B15" s="68">
        <v>43927.0</v>
      </c>
      <c r="C15" s="69" t="s">
        <v>91</v>
      </c>
      <c r="D15" s="69" t="s">
        <v>92</v>
      </c>
      <c r="E15" s="69" t="s">
        <v>93</v>
      </c>
      <c r="F15" s="70">
        <v>20511.39</v>
      </c>
      <c r="G15" s="73">
        <v>43809.0</v>
      </c>
      <c r="H15" s="73">
        <v>43809.0</v>
      </c>
      <c r="I15" s="69" t="s">
        <v>103</v>
      </c>
      <c r="J15" s="69" t="s">
        <v>118</v>
      </c>
      <c r="K15" s="69" t="s">
        <v>119</v>
      </c>
      <c r="L15" s="70">
        <v>-40000.0</v>
      </c>
      <c r="M15" s="70">
        <v>34400.93</v>
      </c>
      <c r="N15" s="69"/>
      <c r="O15" s="72" t="b">
        <v>1</v>
      </c>
      <c r="P15" s="70">
        <v>35027.18</v>
      </c>
    </row>
    <row r="16">
      <c r="A16" s="68">
        <v>43560.0</v>
      </c>
      <c r="B16" s="68">
        <v>43927.0</v>
      </c>
      <c r="C16" s="69" t="s">
        <v>91</v>
      </c>
      <c r="D16" s="69" t="s">
        <v>92</v>
      </c>
      <c r="E16" s="69" t="s">
        <v>93</v>
      </c>
      <c r="F16" s="70">
        <v>20511.39</v>
      </c>
      <c r="G16" s="73">
        <v>43809.0</v>
      </c>
      <c r="H16" s="68">
        <v>43808.0</v>
      </c>
      <c r="I16" s="69" t="s">
        <v>94</v>
      </c>
      <c r="J16" s="69" t="s">
        <v>120</v>
      </c>
      <c r="K16" s="69" t="s">
        <v>121</v>
      </c>
      <c r="L16" s="71">
        <v>247.5</v>
      </c>
      <c r="M16" s="70">
        <v>34648.43</v>
      </c>
      <c r="N16" s="69"/>
      <c r="O16" s="72" t="b">
        <v>1</v>
      </c>
      <c r="P16" s="70">
        <v>35027.18</v>
      </c>
    </row>
    <row r="17">
      <c r="A17" s="68">
        <v>43560.0</v>
      </c>
      <c r="B17" s="68">
        <v>43927.0</v>
      </c>
      <c r="C17" s="69" t="s">
        <v>91</v>
      </c>
      <c r="D17" s="69" t="s">
        <v>92</v>
      </c>
      <c r="E17" s="69" t="s">
        <v>93</v>
      </c>
      <c r="F17" s="70">
        <v>20511.39</v>
      </c>
      <c r="G17" s="68">
        <v>43832.0</v>
      </c>
      <c r="H17" s="73">
        <v>43819.0</v>
      </c>
      <c r="I17" s="69" t="s">
        <v>103</v>
      </c>
      <c r="J17" s="69" t="s">
        <v>122</v>
      </c>
      <c r="K17" s="69" t="s">
        <v>123</v>
      </c>
      <c r="L17" s="71">
        <v>-371.25</v>
      </c>
      <c r="M17" s="70">
        <v>34277.18</v>
      </c>
      <c r="N17" s="69"/>
      <c r="O17" s="72" t="b">
        <v>1</v>
      </c>
      <c r="P17" s="70">
        <v>35027.18</v>
      </c>
    </row>
    <row r="18">
      <c r="A18" s="68">
        <v>43560.0</v>
      </c>
      <c r="B18" s="68">
        <v>43927.0</v>
      </c>
      <c r="C18" s="69" t="s">
        <v>91</v>
      </c>
      <c r="D18" s="69" t="s">
        <v>92</v>
      </c>
      <c r="E18" s="69" t="s">
        <v>93</v>
      </c>
      <c r="F18" s="70">
        <v>20511.39</v>
      </c>
      <c r="G18" s="68">
        <v>43899.0</v>
      </c>
      <c r="H18" s="68">
        <v>43896.0</v>
      </c>
      <c r="I18" s="69" t="s">
        <v>94</v>
      </c>
      <c r="J18" s="69" t="s">
        <v>124</v>
      </c>
      <c r="K18" s="69" t="s">
        <v>125</v>
      </c>
      <c r="L18" s="71">
        <v>750.0</v>
      </c>
      <c r="M18" s="70">
        <v>35027.18</v>
      </c>
      <c r="N18" s="69"/>
      <c r="O18" s="72" t="b">
        <v>1</v>
      </c>
      <c r="P18" s="70">
        <v>35027.18</v>
      </c>
    </row>
  </sheetData>
  <drawing r:id="rId1"/>
</worksheet>
</file>