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1">
      <go:sheetsCustomData xmlns:go="http://customooxmlschemas.google.com/" r:id="rId6" roundtripDataSignature="AMtx7mjDH46Cyde1zhT3bhYZA3ursCW5mA=="/>
    </ext>
  </extLst>
</workbook>
</file>

<file path=xl/sharedStrings.xml><?xml version="1.0" encoding="utf-8"?>
<sst xmlns="http://schemas.openxmlformats.org/spreadsheetml/2006/main" count="178" uniqueCount="101">
  <si>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</si>
  <si>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</si>
  <si>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</si>
  <si>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</si>
  <si>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</si>
  <si>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</si>
  <si>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</si>
  <si>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</si>
  <si>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</si>
  <si>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</si>
  <si>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</si>
  <si>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SMC Limited SSAS</t>
  </si>
  <si>
    <t>cash</t>
  </si>
  <si>
    <t>PSTR</t>
  </si>
  <si>
    <t>00692367RC</t>
  </si>
  <si>
    <t>Barclays</t>
  </si>
  <si>
    <t>Principle Employer / Admin</t>
  </si>
  <si>
    <t xml:space="preserve">Connected Property </t>
  </si>
  <si>
    <t>Admin ID:</t>
  </si>
  <si>
    <t>Mortgage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</si>
  <si>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</si>
  <si>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</si>
  <si>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</si>
  <si>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</si>
  <si>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</si>
  <si>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</si>
  <si>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</si>
  <si>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</si>
  <si>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</si>
  <si>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</si>
  <si>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Rent</t>
  </si>
  <si>
    <t>Loan Repayment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</si>
  <si>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</si>
  <si>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</si>
  <si>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</si>
  <si>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</si>
  <si>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</si>
  <si>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</si>
  <si>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</si>
  <si>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</si>
  <si>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</si>
  <si>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</si>
  <si>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</si>
  <si>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</si>
  <si>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</si>
  <si>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</si>
  <si>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</si>
  <si>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</si>
  <si>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</si>
  <si>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</si>
  <si>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</si>
  <si>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</si>
  <si>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</si>
  <si>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</si>
  <si>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</si>
  <si>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</si>
  <si>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</si>
  <si>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</si>
  <si>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</si>
  <si>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</si>
  <si>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StartSettledDate</t>
  </si>
  <si>
    <t>EndSettledDate</t>
  </si>
  <si>
    <t>AccountHolder</t>
  </si>
  <si>
    <t>Account</t>
  </si>
  <si>
    <t>Currency</t>
  </si>
  <si>
    <t>OpeningBalance</t>
  </si>
  <si>
    <t>SettledDate</t>
  </si>
  <si>
    <t>TransactionDate</t>
  </si>
  <si>
    <t>Type</t>
  </si>
  <si>
    <t>Reference</t>
  </si>
  <si>
    <t>Description</t>
  </si>
  <si>
    <t>Amount</t>
  </si>
  <si>
    <t>RunningCleared</t>
  </si>
  <si>
    <t>RunningForward</t>
  </si>
  <si>
    <t>Cleared</t>
  </si>
  <si>
    <t>ClosingBalance</t>
  </si>
  <si>
    <t>ForwardBalance</t>
  </si>
  <si>
    <t>0000740000SMCLIMITED</t>
  </si>
  <si>
    <t>VIR11223320012334</t>
  </si>
  <si>
    <t>GBP</t>
  </si>
  <si>
    <t>DPG</t>
  </si>
  <si>
    <t>SHEFFIELD M CRT SMC BIKES RENT SHEFFIELD M CRT SMC BIKES Rent</t>
  </si>
  <si>
    <t>WDG</t>
  </si>
  <si>
    <t>000280390A</t>
  </si>
  <si>
    <t>Loan repayment</t>
  </si>
  <si>
    <t>000280701A</t>
  </si>
  <si>
    <t>LFBB Solicitors Fees</t>
  </si>
  <si>
    <t>000284423A</t>
  </si>
  <si>
    <t>000288432A</t>
  </si>
  <si>
    <t>000292313A</t>
  </si>
  <si>
    <t>000296111A</t>
  </si>
  <si>
    <t>000299997A</t>
  </si>
  <si>
    <t>000305611A</t>
  </si>
  <si>
    <t>000313581A</t>
  </si>
  <si>
    <t>000317805A</t>
  </si>
  <si>
    <t>000321789A</t>
  </si>
  <si>
    <t>000325640A</t>
  </si>
  <si>
    <t>PP Annual Admin Fee INV-7748</t>
  </si>
  <si>
    <t>000326181A</t>
  </si>
  <si>
    <t>SHEFFIELD M CRT SMC BIKES SHEFFIELD M CRT SMC BIKES Rent</t>
  </si>
  <si>
    <t>000330356A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</si>
</sst>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[$£-809]#,##0.00"/>
    <numFmt numFmtId="170" formatCode="_-[$£-809]* #,##0.00_-;\-[$£-809]* #,##0.00_-;_-[$£-809]* &quot;-&quot;??_-;_-@"/>
    <numFmt numFmtId="171" formatCode="&quot;$&quot;#,##0.00"/>
  </numFmts>
  <fonts count="9">
    <font>
      <sz val="11.0"/>
      <color rgb="FF000000"/>
      <name val="Calibri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b/>
      <sz val="11.0"/>
      <color rgb="FF000000"/>
      <name val="Calibri"/>
    </font>
    <font>
      <color theme="1"/>
      <name val="Calibri"/>
    </font>
    <font>
      <b/>
      <sz val="11.0"/>
      <color theme="1"/>
      <name val="Calibri"/>
    </font>
    <font>
      <sz val="11.0"/>
      <color rgb="FFFF0000"/>
      <name val="Calibri"/>
    </font>
    <font>
      <b/>
      <color theme="1"/>
      <name val="Calibri"/>
    </font>
    <font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6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/>
    </xf>
    <xf borderId="1" fillId="0" fontId="0" numFmtId="0" xfId="0" applyAlignment="1" applyBorder="1" applyFont="1">
      <alignment horizontal="center"/>
    </xf>
    <xf borderId="2" fillId="0" fontId="0" numFmtId="0" xfId="0" applyAlignment="1" applyBorder="1" applyFont="1">
      <alignment horizontal="center"/>
    </xf>
    <xf borderId="3" fillId="0" fontId="0" numFmtId="0" xfId="0" applyAlignment="1" applyBorder="1" applyFont="1">
      <alignment horizontal="center"/>
    </xf>
    <xf borderId="4" fillId="0" fontId="0" numFmtId="0" xfId="0" applyAlignment="1" applyBorder="1" applyFont="1">
      <alignment horizontal="center"/>
    </xf>
    <xf borderId="0" fillId="0" fontId="3" numFmtId="0" xfId="0" applyFont="1"/>
    <xf borderId="0" fillId="0" fontId="3" numFmtId="165" xfId="0" applyAlignment="1" applyFont="1" applyNumberFormat="1">
      <alignment horizontal="center" readingOrder="0"/>
    </xf>
    <xf borderId="5" fillId="0" fontId="0" numFmtId="0" xfId="0" applyAlignment="1" applyBorder="1" applyFont="1">
      <alignment horizontal="left" readingOrder="0"/>
    </xf>
    <xf borderId="5" fillId="0" fontId="0" numFmtId="165" xfId="0" applyAlignment="1" applyBorder="1" applyFont="1" applyNumberFormat="1">
      <alignment horizontal="center"/>
    </xf>
    <xf borderId="6" fillId="0" fontId="0" numFmtId="165" xfId="0" applyAlignment="1" applyBorder="1" applyFont="1" applyNumberFormat="1">
      <alignment horizontal="center"/>
    </xf>
    <xf borderId="6" fillId="0" fontId="0" numFmtId="166" xfId="0" applyAlignment="1" applyBorder="1" applyFont="1" applyNumberFormat="1">
      <alignment horizontal="center"/>
    </xf>
    <xf borderId="5" fillId="2" fontId="0" numFmtId="167" xfId="0" applyAlignment="1" applyBorder="1" applyFill="1" applyFont="1" applyNumberFormat="1">
      <alignment horizontal="left"/>
    </xf>
    <xf borderId="6" fillId="0" fontId="0" numFmtId="167" xfId="0" applyAlignment="1" applyBorder="1" applyFont="1" applyNumberFormat="1">
      <alignment horizontal="center"/>
    </xf>
    <xf borderId="5" fillId="0" fontId="0" numFmtId="0" xfId="0" applyAlignment="1" applyBorder="1" applyFont="1">
      <alignment readingOrder="0" vertical="bottom"/>
    </xf>
    <xf borderId="5" fillId="0" fontId="0" numFmtId="165" xfId="0" applyAlignment="1" applyBorder="1" applyFont="1" applyNumberFormat="1">
      <alignment horizontal="center" readingOrder="0"/>
    </xf>
    <xf borderId="6" fillId="0" fontId="0" numFmtId="168" xfId="0" applyAlignment="1" applyBorder="1" applyFont="1" applyNumberFormat="1">
      <alignment horizontal="center"/>
    </xf>
    <xf borderId="5" fillId="0" fontId="0" numFmtId="167" xfId="0" applyAlignment="1" applyBorder="1" applyFont="1" applyNumberFormat="1">
      <alignment horizontal="center"/>
    </xf>
    <xf borderId="5" fillId="0" fontId="0" numFmtId="0" xfId="0" applyAlignment="1" applyBorder="1" applyFont="1">
      <alignment vertical="bottom"/>
    </xf>
    <xf borderId="5" fillId="0" fontId="0" numFmtId="0" xfId="0" applyAlignment="1" applyBorder="1" applyFont="1">
      <alignment horizontal="left"/>
    </xf>
    <xf borderId="0" fillId="0" fontId="4" numFmtId="0" xfId="0" applyFont="1"/>
    <xf borderId="0" fillId="0" fontId="3" numFmtId="0" xfId="0" applyAlignment="1" applyFont="1">
      <alignment horizontal="center"/>
    </xf>
    <xf borderId="5" fillId="0" fontId="0" numFmtId="168" xfId="0" applyAlignment="1" applyBorder="1" applyFont="1" applyNumberFormat="1">
      <alignment horizontal="center"/>
    </xf>
    <xf borderId="0" fillId="0" fontId="3" numFmtId="165" xfId="0" applyAlignment="1" applyFont="1" applyNumberFormat="1">
      <alignment horizontal="center"/>
    </xf>
    <xf borderId="5" fillId="0" fontId="0" numFmtId="164" xfId="0" applyAlignment="1" applyBorder="1" applyFont="1" applyNumberFormat="1">
      <alignment horizontal="left"/>
    </xf>
    <xf borderId="7" fillId="0" fontId="0" numFmtId="167" xfId="0" applyAlignment="1" applyBorder="1" applyFont="1" applyNumberFormat="1">
      <alignment horizontal="center"/>
    </xf>
    <xf borderId="8" fillId="0" fontId="3" numFmtId="0" xfId="0" applyAlignment="1" applyBorder="1" applyFont="1">
      <alignment horizontal="center" shrinkToFit="0" wrapText="1"/>
    </xf>
    <xf borderId="9" fillId="0" fontId="3" numFmtId="165" xfId="0" applyAlignment="1" applyBorder="1" applyFont="1" applyNumberFormat="1">
      <alignment horizontal="center"/>
    </xf>
    <xf borderId="10" fillId="0" fontId="3" numFmtId="165" xfId="0" applyAlignment="1" applyBorder="1" applyFont="1" applyNumberFormat="1">
      <alignment horizontal="center"/>
    </xf>
    <xf borderId="0" fillId="0" fontId="3" numFmtId="169" xfId="0" applyAlignment="1" applyFont="1" applyNumberFormat="1">
      <alignment horizontal="center"/>
    </xf>
    <xf borderId="11" fillId="0" fontId="3" numFmtId="0" xfId="0" applyAlignment="1" applyBorder="1" applyFont="1">
      <alignment horizontal="center" shrinkToFit="0" wrapText="1"/>
    </xf>
    <xf borderId="12" fillId="0" fontId="3" numFmtId="165" xfId="0" applyAlignment="1" applyBorder="1" applyFont="1" applyNumberFormat="1">
      <alignment horizontal="center"/>
    </xf>
    <xf borderId="5" fillId="0" fontId="3" numFmtId="165" xfId="0" applyAlignment="1" applyBorder="1" applyFont="1" applyNumberFormat="1">
      <alignment horizontal="center"/>
    </xf>
    <xf borderId="13" fillId="0" fontId="3" numFmtId="0" xfId="0" applyAlignment="1" applyBorder="1" applyFont="1">
      <alignment horizontal="center"/>
    </xf>
    <xf borderId="5" fillId="0" fontId="5" numFmtId="165" xfId="0" applyAlignment="1" applyBorder="1" applyFont="1" applyNumberFormat="1">
      <alignment horizontal="center"/>
    </xf>
    <xf borderId="14" fillId="0" fontId="5" numFmtId="165" xfId="0" applyAlignment="1" applyBorder="1" applyFont="1" applyNumberFormat="1">
      <alignment horizontal="center"/>
    </xf>
    <xf borderId="15" fillId="0" fontId="3" numFmtId="0" xfId="0" applyAlignment="1" applyBorder="1" applyFont="1">
      <alignment horizontal="center"/>
    </xf>
    <xf borderId="16" fillId="0" fontId="3" numFmtId="165" xfId="0" applyAlignment="1" applyBorder="1" applyFont="1" applyNumberFormat="1">
      <alignment horizontal="center"/>
    </xf>
    <xf borderId="0" fillId="0" fontId="0" numFmtId="10" xfId="0" applyAlignment="1" applyFont="1" applyNumberFormat="1">
      <alignment horizontal="center"/>
    </xf>
    <xf borderId="0" fillId="0" fontId="0" numFmtId="164" xfId="0" applyFont="1" applyNumberFormat="1"/>
    <xf borderId="0" fillId="0" fontId="0" numFmtId="165" xfId="0" applyAlignment="1" applyFont="1" applyNumberFormat="1">
      <alignment horizontal="center"/>
    </xf>
    <xf borderId="0" fillId="0" fontId="3" numFmtId="0" xfId="0" applyAlignment="1" applyFont="1">
      <alignment shrinkToFit="0" wrapText="1"/>
    </xf>
    <xf borderId="0" fillId="0" fontId="0" numFmtId="0" xfId="0" applyAlignment="1" applyFont="1">
      <alignment horizontal="center" shrinkToFit="0" wrapText="1"/>
    </xf>
    <xf borderId="0" fillId="0" fontId="0" numFmtId="0" xfId="0" applyAlignment="1" applyFont="1">
      <alignment horizontal="center" readingOrder="0" shrinkToFit="0" wrapText="1"/>
    </xf>
    <xf borderId="0" fillId="0" fontId="0" numFmtId="0" xfId="0" applyAlignment="1" applyFont="1">
      <alignment readingOrder="0" shrinkToFit="0" wrapText="1"/>
    </xf>
    <xf borderId="0" fillId="0" fontId="6" numFmtId="170" xfId="0" applyFont="1" applyNumberFormat="1"/>
    <xf borderId="0" fillId="0" fontId="0" numFmtId="0" xfId="0" applyAlignment="1" applyFont="1">
      <alignment shrinkToFit="0" wrapText="1"/>
    </xf>
    <xf borderId="0" fillId="0" fontId="0" numFmtId="0" xfId="0" applyFont="1"/>
    <xf borderId="0" fillId="0" fontId="0" numFmtId="170" xfId="0" applyFont="1" applyNumberFormat="1"/>
    <xf borderId="0" fillId="0" fontId="0" numFmtId="170" xfId="0" applyAlignment="1" applyFont="1" applyNumberFormat="1">
      <alignment readingOrder="0"/>
    </xf>
    <xf borderId="0" fillId="0" fontId="0" numFmtId="171" xfId="0" applyFont="1" applyNumberFormat="1"/>
    <xf borderId="0" fillId="2" fontId="0" numFmtId="165" xfId="0" applyAlignment="1" applyFont="1" applyNumberFormat="1">
      <alignment horizontal="center"/>
    </xf>
    <xf borderId="0" fillId="0" fontId="0" numFmtId="165" xfId="0" applyAlignment="1" applyFont="1" applyNumberFormat="1">
      <alignment horizontal="center" readingOrder="0"/>
    </xf>
    <xf borderId="17" fillId="0" fontId="0" numFmtId="165" xfId="0" applyAlignment="1" applyBorder="1" applyFont="1" applyNumberFormat="1">
      <alignment horizontal="center"/>
    </xf>
    <xf borderId="0" fillId="0" fontId="3" numFmtId="170" xfId="0" applyFont="1" applyNumberFormat="1"/>
    <xf borderId="18" fillId="0" fontId="0" numFmtId="165" xfId="0" applyAlignment="1" applyBorder="1" applyFont="1" applyNumberFormat="1">
      <alignment horizontal="center"/>
    </xf>
    <xf borderId="0" fillId="0" fontId="4" numFmtId="169" xfId="0" applyFont="1" applyNumberFormat="1"/>
    <xf borderId="0" fillId="0" fontId="7" numFmtId="0" xfId="0" applyFont="1"/>
    <xf borderId="0" fillId="0" fontId="7" numFmtId="169" xfId="0" applyFont="1" applyNumberFormat="1"/>
    <xf borderId="0" fillId="0" fontId="8" numFmtId="0" xfId="0" applyAlignment="1" applyFont="1">
      <alignment vertical="bottom"/>
    </xf>
    <xf borderId="0" fillId="0" fontId="8" numFmtId="168" xfId="0" applyAlignment="1" applyFont="1" applyNumberFormat="1">
      <alignment horizontal="right" vertical="bottom"/>
    </xf>
    <xf borderId="0" fillId="0" fontId="8" numFmtId="0" xfId="0" applyAlignment="1" applyFont="1">
      <alignment vertical="bottom"/>
    </xf>
    <xf borderId="0" fillId="0" fontId="8" numFmtId="4" xfId="0" applyAlignment="1" applyFont="1" applyNumberFormat="1">
      <alignment horizontal="right" vertical="bottom"/>
    </xf>
    <xf borderId="0" fillId="0" fontId="8" numFmtId="0" xfId="0" applyAlignment="1" applyFont="1">
      <alignment horizontal="right" vertical="bottom"/>
    </xf>
    <xf borderId="0" fillId="0" fontId="8" numFmtId="0" xfId="0" applyAlignment="1" applyFont="1">
      <alignment horizontal="center" vertical="bottom"/>
    </xf>
    <xf borderId="0" fillId="0" fontId="8" numFmtId="0" xfId="0" applyAlignment="1" applyFont="1">
      <alignment vertical="bottom"/>
    </xf>
    <xf borderId="0" fillId="0" fontId="8" numFmtId="0" xfId="0" applyAlignment="1" applyFont="1">
      <alignment horizontal="center" vertical="bottom"/>
    </xf>
    <xf borderId="0" fillId="0" fontId="8" numFmtId="0" xfId="0" applyAlignment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7.57"/>
    <col customWidth="1" min="4" max="4" width="11.0"/>
    <col customWidth="1" min="5" max="5" width="13.71"/>
    <col customWidth="1" min="6" max="6" width="37.71"/>
    <col customWidth="1" min="7" max="7" width="13.0"/>
    <col customWidth="1" min="8" max="8" width="12.71"/>
    <col customWidth="1" min="9" max="9" width="17.29"/>
    <col customWidth="1" min="10" max="10" width="15.0"/>
    <col customWidth="1" min="11" max="11" width="16.57"/>
  </cols>
  <sheetData>
    <row r="1">
      <c r="A1" s="1" t="s">
        <v>0</v>
      </c>
      <c r="B1" s="2">
        <v>43927.0</v>
      </c>
      <c r="C1" s="3" t="s">
        <v>1</v>
      </c>
      <c r="D1" s="4" t="s">
        <v>2</v>
      </c>
      <c r="E1" s="5" t="s">
        <v>3</v>
      </c>
      <c r="F1" s="5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6" t="s">
        <v>9</v>
      </c>
    </row>
    <row r="2">
      <c r="A2" s="7" t="s">
        <v>10</v>
      </c>
      <c r="B2" s="8" t="s">
        <v>11</v>
      </c>
      <c r="C2" s="9" t="s">
        <v>12</v>
      </c>
      <c r="D2" s="10"/>
      <c r="E2" s="10">
        <v>36359.81</v>
      </c>
      <c r="F2" s="10">
        <v>31367.74</v>
      </c>
      <c r="G2" s="11"/>
      <c r="H2" s="12"/>
      <c r="I2" s="13"/>
      <c r="J2" s="12"/>
      <c r="K2" s="14"/>
    </row>
    <row r="3">
      <c r="A3" s="7" t="s">
        <v>13</v>
      </c>
      <c r="B3" s="8" t="s">
        <v>14</v>
      </c>
      <c r="C3" s="15" t="s">
        <v>15</v>
      </c>
      <c r="D3" s="10"/>
      <c r="E3" s="16">
        <v>19903.09</v>
      </c>
      <c r="F3" s="16">
        <v>19567.32</v>
      </c>
      <c r="G3" s="11"/>
      <c r="H3" s="17"/>
      <c r="I3" s="18"/>
      <c r="J3" s="14"/>
      <c r="K3" s="14"/>
    </row>
    <row r="4">
      <c r="A4" s="7" t="s">
        <v>16</v>
      </c>
      <c r="B4" s="8"/>
      <c r="C4" s="19" t="s">
        <v>17</v>
      </c>
      <c r="D4" s="10"/>
      <c r="E4" s="16">
        <v>440000.0</v>
      </c>
      <c r="F4" s="16">
        <v>440000.0</v>
      </c>
      <c r="G4" s="11"/>
      <c r="H4" s="17"/>
      <c r="I4" s="18"/>
      <c r="J4" s="14"/>
      <c r="K4" s="14">
        <f>E29</f>
        <v>25856.47</v>
      </c>
    </row>
    <row r="5">
      <c r="A5" s="7" t="s">
        <v>18</v>
      </c>
      <c r="B5" s="8"/>
      <c r="C5" s="20" t="s">
        <v>19</v>
      </c>
      <c r="D5" s="10"/>
      <c r="E5" s="16">
        <v>-86998.74</v>
      </c>
      <c r="F5" s="16">
        <v>-95926.39</v>
      </c>
      <c r="G5" s="11"/>
      <c r="H5" s="17"/>
      <c r="I5" s="18"/>
      <c r="J5" s="14"/>
      <c r="K5" s="14"/>
    </row>
    <row r="6">
      <c r="A6" s="7"/>
      <c r="B6" s="21"/>
      <c r="C6" s="20"/>
      <c r="D6" s="10"/>
      <c r="E6" s="10"/>
      <c r="F6" s="10"/>
      <c r="G6" s="11"/>
      <c r="H6" s="17"/>
      <c r="I6" s="18"/>
      <c r="J6" s="14"/>
      <c r="K6" s="14"/>
    </row>
    <row r="7">
      <c r="A7" s="7"/>
      <c r="B7" s="22"/>
      <c r="C7" s="20"/>
      <c r="D7" s="11"/>
      <c r="E7" s="11"/>
      <c r="F7" s="11"/>
      <c r="G7" s="11"/>
      <c r="H7" s="23"/>
      <c r="I7" s="18"/>
      <c r="J7" s="18"/>
      <c r="K7" s="14"/>
    </row>
    <row r="8">
      <c r="A8" s="7"/>
      <c r="B8" s="24"/>
      <c r="C8" s="20"/>
      <c r="D8" s="11"/>
      <c r="E8" s="11"/>
      <c r="F8" s="11"/>
      <c r="G8" s="11"/>
      <c r="H8" s="23"/>
      <c r="I8" s="18"/>
      <c r="J8" s="18"/>
      <c r="K8" s="14"/>
    </row>
    <row r="9">
      <c r="A9" s="7"/>
      <c r="B9" s="24"/>
      <c r="C9" s="25"/>
      <c r="D9" s="11"/>
      <c r="E9" s="11"/>
      <c r="F9" s="11"/>
      <c r="G9" s="11"/>
      <c r="H9" s="26"/>
      <c r="I9" s="26"/>
      <c r="J9" s="26"/>
      <c r="K9" s="26"/>
    </row>
    <row r="10">
      <c r="A10" s="7" t="s">
        <v>20</v>
      </c>
      <c r="B10" s="24"/>
      <c r="C10" s="27" t="s">
        <v>21</v>
      </c>
      <c r="D10" s="28"/>
      <c r="E10" s="29">
        <f t="shared" ref="E10:F10" si="1">E4</f>
        <v>440000</v>
      </c>
      <c r="F10" s="29">
        <f t="shared" si="1"/>
        <v>440000</v>
      </c>
      <c r="G10" s="29" t="str">
        <f t="shared" ref="G10:G11" si="3">G7</f>
        <v/>
      </c>
      <c r="H10" s="29"/>
      <c r="I10" s="29" t="str">
        <f t="shared" ref="I10:I11" si="4">I7</f>
        <v/>
      </c>
      <c r="J10" s="29"/>
      <c r="K10" s="29" t="str">
        <f t="shared" ref="K10:K11" si="5">K7</f>
        <v/>
      </c>
    </row>
    <row r="11">
      <c r="A11" s="7" t="s">
        <v>20</v>
      </c>
      <c r="B11" s="30"/>
      <c r="C11" s="31" t="s">
        <v>22</v>
      </c>
      <c r="D11" s="32"/>
      <c r="E11" s="33">
        <f t="shared" ref="E11:F11" si="2">E5</f>
        <v>-86998.74</v>
      </c>
      <c r="F11" s="33">
        <f t="shared" si="2"/>
        <v>-95926.39</v>
      </c>
      <c r="G11" s="33" t="str">
        <f t="shared" si="3"/>
        <v/>
      </c>
      <c r="H11" s="33"/>
      <c r="I11" s="33" t="str">
        <f t="shared" si="4"/>
        <v/>
      </c>
      <c r="J11" s="33"/>
      <c r="K11" s="33" t="str">
        <f t="shared" si="5"/>
        <v/>
      </c>
    </row>
    <row r="12">
      <c r="A12" s="7" t="s">
        <v>23</v>
      </c>
      <c r="B12" s="30"/>
      <c r="C12" s="34" t="s">
        <v>24</v>
      </c>
      <c r="D12" s="35" t="str">
        <f>D2</f>
        <v/>
      </c>
      <c r="E12" s="35">
        <f t="shared" ref="E12:F12" si="6">sum(E2:E3)</f>
        <v>56262.9</v>
      </c>
      <c r="F12" s="35">
        <f t="shared" si="6"/>
        <v>50935.06</v>
      </c>
      <c r="G12" s="36" t="str">
        <f>G2</f>
        <v/>
      </c>
      <c r="H12" s="36"/>
      <c r="I12" s="36" t="str">
        <f>I2</f>
        <v/>
      </c>
      <c r="J12" s="36"/>
      <c r="K12" s="36" t="str">
        <f>K2</f>
        <v/>
      </c>
    </row>
    <row r="13">
      <c r="A13" s="7" t="s">
        <v>25</v>
      </c>
      <c r="B13" s="24"/>
      <c r="C13" s="37" t="s">
        <v>26</v>
      </c>
      <c r="D13" s="38">
        <f t="shared" ref="D13:G13" si="7">SUM(D10:D12)</f>
        <v>0</v>
      </c>
      <c r="E13" s="38">
        <f t="shared" si="7"/>
        <v>409264.16</v>
      </c>
      <c r="F13" s="38">
        <f t="shared" si="7"/>
        <v>395008.67</v>
      </c>
      <c r="G13" s="38">
        <f t="shared" si="7"/>
        <v>0</v>
      </c>
      <c r="H13" s="38"/>
      <c r="I13" s="38">
        <f>SUM(I10:I12)</f>
        <v>0</v>
      </c>
      <c r="J13" s="38"/>
      <c r="K13" s="38">
        <f>SUM(K10:K11)</f>
        <v>0</v>
      </c>
    </row>
    <row r="14">
      <c r="A14" s="7" t="s">
        <v>27</v>
      </c>
      <c r="B14" s="39"/>
      <c r="J14" s="40"/>
    </row>
    <row r="15">
      <c r="A15" s="7" t="s">
        <v>28</v>
      </c>
      <c r="B15" s="41"/>
      <c r="C15" s="42"/>
      <c r="D15" s="43" t="s">
        <v>29</v>
      </c>
      <c r="E15" s="44" t="s">
        <v>30</v>
      </c>
      <c r="F15" s="45" t="s">
        <v>31</v>
      </c>
      <c r="G15" s="46"/>
      <c r="H15" s="47"/>
      <c r="I15" s="47"/>
      <c r="J15" s="40"/>
    </row>
    <row r="16">
      <c r="A16" s="48" t="s">
        <v>32</v>
      </c>
      <c r="B16" s="41">
        <v>0.0</v>
      </c>
      <c r="C16" s="21" t="s">
        <v>33</v>
      </c>
      <c r="D16" s="49"/>
      <c r="E16" s="50">
        <v>7756.47</v>
      </c>
      <c r="F16" s="46"/>
      <c r="G16" s="46"/>
      <c r="H16" s="49"/>
      <c r="I16" s="49"/>
      <c r="J16" s="40"/>
    </row>
    <row r="17">
      <c r="A17" s="48" t="s">
        <v>34</v>
      </c>
      <c r="B17" s="41">
        <v>0.0</v>
      </c>
      <c r="C17" s="21" t="s">
        <v>35</v>
      </c>
      <c r="D17" s="50">
        <v>2089.8</v>
      </c>
      <c r="E17" s="49"/>
      <c r="F17" s="50">
        <v>1482.05</v>
      </c>
      <c r="G17" s="49"/>
      <c r="H17" s="49"/>
      <c r="I17" s="49"/>
    </row>
    <row r="18">
      <c r="A18" s="48" t="s">
        <v>36</v>
      </c>
      <c r="B18" s="41">
        <v>0.0</v>
      </c>
      <c r="C18" s="21" t="s">
        <v>37</v>
      </c>
      <c r="D18" s="49"/>
      <c r="E18" s="50">
        <v>9050.0</v>
      </c>
      <c r="F18" s="50">
        <v>1482.05</v>
      </c>
      <c r="G18" s="49"/>
      <c r="H18" s="49"/>
      <c r="I18" s="49"/>
    </row>
    <row r="19">
      <c r="A19" s="48" t="s">
        <v>38</v>
      </c>
      <c r="B19" s="41">
        <v>0.0</v>
      </c>
      <c r="C19" s="21" t="s">
        <v>39</v>
      </c>
      <c r="E19" s="49"/>
      <c r="F19" s="50">
        <v>1482.05</v>
      </c>
      <c r="G19" s="49"/>
      <c r="H19" s="49"/>
      <c r="I19" s="49"/>
    </row>
    <row r="20">
      <c r="A20" s="48" t="s">
        <v>40</v>
      </c>
      <c r="B20" s="41">
        <v>0.0</v>
      </c>
      <c r="C20" s="21" t="s">
        <v>41</v>
      </c>
      <c r="D20" s="49"/>
      <c r="E20" s="49"/>
      <c r="F20" s="50">
        <v>1482.05</v>
      </c>
      <c r="G20" s="49"/>
      <c r="H20" s="49"/>
      <c r="I20" s="49"/>
    </row>
    <row r="21" ht="15.75" customHeight="1">
      <c r="A21" s="48" t="s">
        <v>42</v>
      </c>
      <c r="B21" s="41">
        <v>0.0</v>
      </c>
      <c r="C21" s="21" t="s">
        <v>43</v>
      </c>
      <c r="D21" s="51"/>
      <c r="E21" s="49"/>
      <c r="F21" s="50">
        <v>1482.05</v>
      </c>
      <c r="G21" s="49"/>
      <c r="H21" s="49"/>
    </row>
    <row r="22" ht="15.75" customHeight="1">
      <c r="A22" s="48" t="s">
        <v>44</v>
      </c>
      <c r="B22" s="41">
        <v>0.0</v>
      </c>
      <c r="C22" s="21" t="s">
        <v>45</v>
      </c>
      <c r="D22" s="49"/>
      <c r="E22" s="49"/>
      <c r="F22" s="50">
        <v>1482.05</v>
      </c>
      <c r="G22" s="49"/>
      <c r="H22" s="49"/>
      <c r="I22" s="49"/>
    </row>
    <row r="23" ht="15.75" customHeight="1">
      <c r="A23" s="7" t="s">
        <v>46</v>
      </c>
      <c r="B23" s="41"/>
      <c r="C23" s="21" t="s">
        <v>47</v>
      </c>
      <c r="D23" s="49"/>
      <c r="E23" s="49"/>
      <c r="F23" s="50">
        <v>1482.05</v>
      </c>
      <c r="G23" s="49"/>
      <c r="H23" s="49"/>
      <c r="I23" s="49"/>
    </row>
    <row r="24" ht="15.75" customHeight="1">
      <c r="A24" s="48" t="s">
        <v>48</v>
      </c>
      <c r="B24" s="41">
        <v>0.0</v>
      </c>
      <c r="C24" s="21" t="s">
        <v>49</v>
      </c>
      <c r="D24" s="49"/>
      <c r="E24" s="49"/>
      <c r="F24" s="50">
        <v>1482.05</v>
      </c>
      <c r="G24" s="49"/>
      <c r="H24" s="49"/>
      <c r="I24" s="49"/>
    </row>
    <row r="25" ht="15.75" customHeight="1">
      <c r="A25" s="48" t="s">
        <v>50</v>
      </c>
      <c r="B25" s="52">
        <v>0.0</v>
      </c>
      <c r="C25" s="21" t="s">
        <v>51</v>
      </c>
      <c r="D25" s="49"/>
      <c r="E25" s="49"/>
      <c r="F25" s="50">
        <v>1482.05</v>
      </c>
      <c r="G25" s="49"/>
      <c r="H25" s="49"/>
      <c r="I25" s="49"/>
    </row>
    <row r="26" ht="15.75" customHeight="1">
      <c r="A26" s="48" t="s">
        <v>52</v>
      </c>
      <c r="B26" s="41">
        <v>0.0</v>
      </c>
      <c r="C26" s="21" t="s">
        <v>53</v>
      </c>
      <c r="D26" s="50">
        <v>990.0</v>
      </c>
      <c r="E26" s="49"/>
      <c r="F26" s="50">
        <v>1482.05</v>
      </c>
      <c r="G26" s="49"/>
      <c r="H26" s="49"/>
      <c r="I26" s="49"/>
    </row>
    <row r="27" ht="15.75" customHeight="1">
      <c r="A27" s="48" t="s">
        <v>54</v>
      </c>
      <c r="B27" s="41">
        <v>0.0</v>
      </c>
      <c r="C27" s="21" t="s">
        <v>55</v>
      </c>
      <c r="D27" s="49"/>
      <c r="E27" s="50">
        <v>9050.0</v>
      </c>
      <c r="F27" s="50">
        <v>1482.05</v>
      </c>
      <c r="G27" s="49"/>
      <c r="H27" s="49"/>
      <c r="I27" s="49"/>
    </row>
    <row r="28" ht="15.75" customHeight="1">
      <c r="A28" s="48" t="s">
        <v>56</v>
      </c>
      <c r="B28" s="53">
        <f>F29</f>
        <v>17784.6</v>
      </c>
      <c r="C28" s="21" t="s">
        <v>33</v>
      </c>
      <c r="D28" s="49"/>
      <c r="E28" s="49"/>
      <c r="F28" s="50">
        <v>1482.05</v>
      </c>
      <c r="G28" s="49"/>
      <c r="H28" s="49"/>
      <c r="I28" s="49"/>
    </row>
    <row r="29" ht="15.75" customHeight="1">
      <c r="A29" s="48" t="s">
        <v>57</v>
      </c>
      <c r="B29" s="54">
        <f>D29+G29</f>
        <v>3079.8</v>
      </c>
      <c r="D29" s="55">
        <f>SUM(D16:D28)</f>
        <v>3079.8</v>
      </c>
      <c r="E29" s="55">
        <f>sum(E16:E28)</f>
        <v>25856.47</v>
      </c>
      <c r="F29" s="55">
        <f>sum(F17:F28)</f>
        <v>17784.6</v>
      </c>
      <c r="G29" s="55"/>
      <c r="H29" s="55"/>
      <c r="I29" s="55"/>
    </row>
    <row r="30" ht="15.75" customHeight="1">
      <c r="A30" s="21" t="s">
        <v>58</v>
      </c>
      <c r="B30" s="41">
        <f>SUM(B16:B29)</f>
        <v>20864.4</v>
      </c>
    </row>
    <row r="31" ht="15.75" customHeight="1">
      <c r="A31" s="21" t="s">
        <v>59</v>
      </c>
      <c r="B31" s="56">
        <f>E13</f>
        <v>409264.16</v>
      </c>
    </row>
    <row r="32" ht="15.75" customHeight="1"/>
    <row r="33" ht="15.75" customHeight="1"/>
    <row r="34" ht="15.75" customHeight="1"/>
    <row r="35" ht="15.75" customHeight="1">
      <c r="B35" s="57"/>
    </row>
    <row r="36" ht="15.75" customHeight="1">
      <c r="B36" s="57"/>
    </row>
    <row r="37" ht="15.75" customHeight="1">
      <c r="B37" s="57"/>
    </row>
    <row r="38" ht="15.75" customHeight="1"/>
    <row r="39" ht="15.75" customHeight="1">
      <c r="B39" s="57"/>
    </row>
    <row r="40" ht="15.75" customHeight="1">
      <c r="A40" s="58"/>
      <c r="B40" s="59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1" max="11" width="38.14"/>
  </cols>
  <sheetData>
    <row r="1">
      <c r="A1" s="60" t="s">
        <v>60</v>
      </c>
      <c r="B1" s="60" t="s">
        <v>61</v>
      </c>
      <c r="C1" s="60" t="s">
        <v>62</v>
      </c>
      <c r="D1" s="60" t="s">
        <v>63</v>
      </c>
      <c r="E1" s="60" t="s">
        <v>64</v>
      </c>
      <c r="F1" s="60" t="s">
        <v>65</v>
      </c>
      <c r="G1" s="60" t="s">
        <v>66</v>
      </c>
      <c r="H1" s="60" t="s">
        <v>67</v>
      </c>
      <c r="I1" s="60" t="s">
        <v>68</v>
      </c>
      <c r="J1" s="60" t="s">
        <v>69</v>
      </c>
      <c r="K1" s="60" t="s">
        <v>70</v>
      </c>
      <c r="L1" s="60" t="s">
        <v>71</v>
      </c>
      <c r="M1" s="60" t="s">
        <v>72</v>
      </c>
      <c r="N1" s="60" t="s">
        <v>73</v>
      </c>
      <c r="O1" s="60" t="s">
        <v>74</v>
      </c>
      <c r="P1" s="60" t="s">
        <v>75</v>
      </c>
      <c r="Q1" s="60" t="s">
        <v>76</v>
      </c>
      <c r="R1" s="60"/>
      <c r="S1" s="60"/>
      <c r="T1" s="60"/>
      <c r="U1" s="60"/>
      <c r="V1" s="60"/>
      <c r="W1" s="60"/>
      <c r="X1" s="60"/>
      <c r="Y1" s="60"/>
      <c r="Z1" s="60"/>
    </row>
    <row r="2">
      <c r="A2" s="61">
        <v>43560.0</v>
      </c>
      <c r="B2" s="61">
        <v>43927.0</v>
      </c>
      <c r="C2" s="62" t="s">
        <v>77</v>
      </c>
      <c r="D2" s="62" t="s">
        <v>78</v>
      </c>
      <c r="E2" s="62" t="s">
        <v>79</v>
      </c>
      <c r="F2" s="63">
        <v>31367.74</v>
      </c>
      <c r="G2" s="61">
        <v>43584.0</v>
      </c>
      <c r="H2" s="61">
        <v>43585.0</v>
      </c>
      <c r="I2" s="62" t="s">
        <v>80</v>
      </c>
      <c r="J2" s="64">
        <v>4.30685754E8</v>
      </c>
      <c r="K2" s="62" t="s">
        <v>81</v>
      </c>
      <c r="L2" s="63">
        <v>7756.47</v>
      </c>
      <c r="M2" s="63">
        <v>39124.21</v>
      </c>
      <c r="N2" s="62"/>
      <c r="O2" s="65" t="b">
        <v>1</v>
      </c>
      <c r="P2" s="63">
        <v>36359.81</v>
      </c>
    </row>
    <row r="3">
      <c r="A3" s="61">
        <v>43560.0</v>
      </c>
      <c r="B3" s="61">
        <v>43927.0</v>
      </c>
      <c r="C3" s="66" t="s">
        <v>77</v>
      </c>
      <c r="D3" s="66" t="s">
        <v>78</v>
      </c>
      <c r="E3" s="66" t="s">
        <v>79</v>
      </c>
      <c r="F3" s="63">
        <v>31367.74</v>
      </c>
      <c r="G3" s="61">
        <v>43586.0</v>
      </c>
      <c r="H3" s="61">
        <v>43586.0</v>
      </c>
      <c r="I3" s="66" t="s">
        <v>82</v>
      </c>
      <c r="J3" s="66" t="s">
        <v>83</v>
      </c>
      <c r="K3" s="66" t="s">
        <v>84</v>
      </c>
      <c r="L3" s="63">
        <v>-1482.05</v>
      </c>
      <c r="M3" s="63">
        <v>37642.16</v>
      </c>
      <c r="N3" s="66"/>
      <c r="O3" s="67" t="b">
        <v>1</v>
      </c>
      <c r="P3" s="63">
        <v>36359.81</v>
      </c>
    </row>
    <row r="4">
      <c r="A4" s="61">
        <v>43560.0</v>
      </c>
      <c r="B4" s="61">
        <v>43927.0</v>
      </c>
      <c r="C4" s="66" t="s">
        <v>77</v>
      </c>
      <c r="D4" s="66" t="s">
        <v>78</v>
      </c>
      <c r="E4" s="66" t="s">
        <v>79</v>
      </c>
      <c r="F4" s="63">
        <v>31367.74</v>
      </c>
      <c r="G4" s="61">
        <v>43588.0</v>
      </c>
      <c r="H4" s="61">
        <v>43588.0</v>
      </c>
      <c r="I4" s="66" t="s">
        <v>82</v>
      </c>
      <c r="J4" s="66" t="s">
        <v>85</v>
      </c>
      <c r="K4" s="66" t="s">
        <v>86</v>
      </c>
      <c r="L4" s="63">
        <v>-2089.8</v>
      </c>
      <c r="M4" s="63">
        <v>35552.36</v>
      </c>
      <c r="N4" s="66"/>
      <c r="O4" s="67" t="b">
        <v>1</v>
      </c>
      <c r="P4" s="63">
        <v>36359.81</v>
      </c>
    </row>
    <row r="5">
      <c r="A5" s="61">
        <v>43560.0</v>
      </c>
      <c r="B5" s="61">
        <v>43927.0</v>
      </c>
      <c r="C5" s="66" t="s">
        <v>77</v>
      </c>
      <c r="D5" s="66" t="s">
        <v>78</v>
      </c>
      <c r="E5" s="66" t="s">
        <v>79</v>
      </c>
      <c r="F5" s="63">
        <v>31367.74</v>
      </c>
      <c r="G5" s="61">
        <v>43619.0</v>
      </c>
      <c r="H5" s="61">
        <v>43619.0</v>
      </c>
      <c r="I5" s="66" t="s">
        <v>82</v>
      </c>
      <c r="J5" s="66" t="s">
        <v>87</v>
      </c>
      <c r="K5" s="66" t="s">
        <v>84</v>
      </c>
      <c r="L5" s="63">
        <v>-1482.05</v>
      </c>
      <c r="M5" s="63">
        <v>34070.31</v>
      </c>
      <c r="N5" s="66"/>
      <c r="O5" s="67" t="b">
        <v>1</v>
      </c>
      <c r="P5" s="63">
        <v>36359.81</v>
      </c>
    </row>
    <row r="6">
      <c r="A6" s="61">
        <v>43560.0</v>
      </c>
      <c r="B6" s="61">
        <v>43927.0</v>
      </c>
      <c r="C6" s="66" t="s">
        <v>77</v>
      </c>
      <c r="D6" s="66" t="s">
        <v>78</v>
      </c>
      <c r="E6" s="66" t="s">
        <v>79</v>
      </c>
      <c r="F6" s="63">
        <v>31367.74</v>
      </c>
      <c r="G6" s="61">
        <v>43640.0</v>
      </c>
      <c r="H6" s="61">
        <v>43641.0</v>
      </c>
      <c r="I6" s="66" t="s">
        <v>80</v>
      </c>
      <c r="J6" s="68">
        <v>6.25773996E8</v>
      </c>
      <c r="K6" s="66" t="s">
        <v>81</v>
      </c>
      <c r="L6" s="63">
        <v>9050.0</v>
      </c>
      <c r="M6" s="63">
        <v>43120.31</v>
      </c>
      <c r="N6" s="66"/>
      <c r="O6" s="67" t="b">
        <v>1</v>
      </c>
      <c r="P6" s="63">
        <v>36359.81</v>
      </c>
    </row>
    <row r="7">
      <c r="A7" s="61">
        <v>43560.0</v>
      </c>
      <c r="B7" s="61">
        <v>43927.0</v>
      </c>
      <c r="C7" s="66" t="s">
        <v>77</v>
      </c>
      <c r="D7" s="66" t="s">
        <v>78</v>
      </c>
      <c r="E7" s="66" t="s">
        <v>79</v>
      </c>
      <c r="F7" s="63">
        <v>31367.74</v>
      </c>
      <c r="G7" s="61">
        <v>43647.0</v>
      </c>
      <c r="H7" s="61">
        <v>43647.0</v>
      </c>
      <c r="I7" s="66" t="s">
        <v>82</v>
      </c>
      <c r="J7" s="66" t="s">
        <v>88</v>
      </c>
      <c r="K7" s="66" t="s">
        <v>31</v>
      </c>
      <c r="L7" s="63">
        <v>-1482.05</v>
      </c>
      <c r="M7" s="63">
        <v>41638.26</v>
      </c>
      <c r="N7" s="66"/>
      <c r="O7" s="67" t="b">
        <v>1</v>
      </c>
      <c r="P7" s="63">
        <v>36359.81</v>
      </c>
    </row>
    <row r="8">
      <c r="A8" s="61">
        <v>43560.0</v>
      </c>
      <c r="B8" s="61">
        <v>43927.0</v>
      </c>
      <c r="C8" s="66" t="s">
        <v>77</v>
      </c>
      <c r="D8" s="66" t="s">
        <v>78</v>
      </c>
      <c r="E8" s="66" t="s">
        <v>79</v>
      </c>
      <c r="F8" s="63">
        <v>31367.74</v>
      </c>
      <c r="G8" s="61">
        <v>43678.0</v>
      </c>
      <c r="H8" s="61">
        <v>43678.0</v>
      </c>
      <c r="I8" s="66" t="s">
        <v>82</v>
      </c>
      <c r="J8" s="66" t="s">
        <v>89</v>
      </c>
      <c r="K8" s="66" t="s">
        <v>31</v>
      </c>
      <c r="L8" s="63">
        <v>-1482.05</v>
      </c>
      <c r="M8" s="63">
        <v>40156.21</v>
      </c>
      <c r="N8" s="66"/>
      <c r="O8" s="67" t="b">
        <v>1</v>
      </c>
      <c r="P8" s="63">
        <v>36359.81</v>
      </c>
    </row>
    <row r="9">
      <c r="A9" s="61">
        <v>43560.0</v>
      </c>
      <c r="B9" s="61">
        <v>43927.0</v>
      </c>
      <c r="C9" s="66" t="s">
        <v>77</v>
      </c>
      <c r="D9" s="66" t="s">
        <v>78</v>
      </c>
      <c r="E9" s="66" t="s">
        <v>79</v>
      </c>
      <c r="F9" s="63">
        <v>31367.74</v>
      </c>
      <c r="G9" s="61">
        <v>43710.0</v>
      </c>
      <c r="H9" s="61">
        <v>43710.0</v>
      </c>
      <c r="I9" s="66" t="s">
        <v>82</v>
      </c>
      <c r="J9" s="66" t="s">
        <v>90</v>
      </c>
      <c r="K9" s="66" t="s">
        <v>31</v>
      </c>
      <c r="L9" s="63">
        <v>-1482.05</v>
      </c>
      <c r="M9" s="63">
        <v>38674.16</v>
      </c>
      <c r="N9" s="66"/>
      <c r="O9" s="67" t="b">
        <v>1</v>
      </c>
      <c r="P9" s="63">
        <v>36359.81</v>
      </c>
    </row>
    <row r="10">
      <c r="A10" s="61">
        <v>43560.0</v>
      </c>
      <c r="B10" s="61">
        <v>43927.0</v>
      </c>
      <c r="C10" s="66" t="s">
        <v>77</v>
      </c>
      <c r="D10" s="66" t="s">
        <v>78</v>
      </c>
      <c r="E10" s="66" t="s">
        <v>79</v>
      </c>
      <c r="F10" s="63">
        <v>31367.74</v>
      </c>
      <c r="G10" s="61">
        <v>43739.0</v>
      </c>
      <c r="H10" s="61">
        <v>43739.0</v>
      </c>
      <c r="I10" s="66" t="s">
        <v>82</v>
      </c>
      <c r="J10" s="66" t="s">
        <v>91</v>
      </c>
      <c r="K10" s="66" t="s">
        <v>31</v>
      </c>
      <c r="L10" s="63">
        <v>-1482.05</v>
      </c>
      <c r="M10" s="63">
        <v>37192.11</v>
      </c>
      <c r="N10" s="66"/>
      <c r="O10" s="67" t="b">
        <v>1</v>
      </c>
      <c r="P10" s="63">
        <v>36359.81</v>
      </c>
    </row>
    <row r="11">
      <c r="A11" s="61">
        <v>43560.0</v>
      </c>
      <c r="B11" s="61">
        <v>43927.0</v>
      </c>
      <c r="C11" s="66" t="s">
        <v>77</v>
      </c>
      <c r="D11" s="66" t="s">
        <v>78</v>
      </c>
      <c r="E11" s="66" t="s">
        <v>79</v>
      </c>
      <c r="F11" s="63">
        <v>31367.74</v>
      </c>
      <c r="G11" s="61">
        <v>43770.0</v>
      </c>
      <c r="H11" s="61">
        <v>43770.0</v>
      </c>
      <c r="I11" s="66" t="s">
        <v>82</v>
      </c>
      <c r="J11" s="66" t="s">
        <v>92</v>
      </c>
      <c r="K11" s="66" t="s">
        <v>31</v>
      </c>
      <c r="L11" s="63">
        <v>-1482.05</v>
      </c>
      <c r="M11" s="63">
        <v>35710.06</v>
      </c>
      <c r="N11" s="66"/>
      <c r="O11" s="67" t="b">
        <v>1</v>
      </c>
      <c r="P11" s="63">
        <v>36359.81</v>
      </c>
    </row>
    <row r="12">
      <c r="A12" s="61">
        <v>43560.0</v>
      </c>
      <c r="B12" s="61">
        <v>43927.0</v>
      </c>
      <c r="C12" s="66" t="s">
        <v>77</v>
      </c>
      <c r="D12" s="66" t="s">
        <v>78</v>
      </c>
      <c r="E12" s="66" t="s">
        <v>79</v>
      </c>
      <c r="F12" s="63">
        <v>31367.74</v>
      </c>
      <c r="G12" s="61">
        <v>43801.0</v>
      </c>
      <c r="H12" s="61">
        <v>43801.0</v>
      </c>
      <c r="I12" s="66" t="s">
        <v>82</v>
      </c>
      <c r="J12" s="66" t="s">
        <v>93</v>
      </c>
      <c r="K12" s="66" t="s">
        <v>31</v>
      </c>
      <c r="L12" s="63">
        <v>-1482.05</v>
      </c>
      <c r="M12" s="63">
        <v>34228.01</v>
      </c>
      <c r="N12" s="66"/>
      <c r="O12" s="67" t="b">
        <v>1</v>
      </c>
      <c r="P12" s="63">
        <v>36359.81</v>
      </c>
    </row>
    <row r="13">
      <c r="A13" s="61">
        <v>43560.0</v>
      </c>
      <c r="B13" s="61">
        <v>43927.0</v>
      </c>
      <c r="C13" s="66" t="s">
        <v>77</v>
      </c>
      <c r="D13" s="66" t="s">
        <v>78</v>
      </c>
      <c r="E13" s="66" t="s">
        <v>79</v>
      </c>
      <c r="F13" s="63">
        <v>31367.74</v>
      </c>
      <c r="G13" s="61">
        <v>43836.0</v>
      </c>
      <c r="H13" s="61">
        <v>43832.0</v>
      </c>
      <c r="I13" s="66" t="s">
        <v>82</v>
      </c>
      <c r="J13" s="66" t="s">
        <v>94</v>
      </c>
      <c r="K13" s="66" t="s">
        <v>31</v>
      </c>
      <c r="L13" s="63">
        <v>-1482.05</v>
      </c>
      <c r="M13" s="63">
        <v>32745.96</v>
      </c>
      <c r="N13" s="66"/>
      <c r="O13" s="67" t="b">
        <v>1</v>
      </c>
      <c r="P13" s="63">
        <v>36359.81</v>
      </c>
    </row>
    <row r="14">
      <c r="A14" s="61">
        <v>43560.0</v>
      </c>
      <c r="B14" s="61">
        <v>43927.0</v>
      </c>
      <c r="C14" s="66" t="s">
        <v>77</v>
      </c>
      <c r="D14" s="66" t="s">
        <v>78</v>
      </c>
      <c r="E14" s="66" t="s">
        <v>79</v>
      </c>
      <c r="F14" s="63">
        <v>31367.74</v>
      </c>
      <c r="G14" s="61">
        <v>43864.0</v>
      </c>
      <c r="H14" s="61">
        <v>43864.0</v>
      </c>
      <c r="I14" s="66" t="s">
        <v>82</v>
      </c>
      <c r="J14" s="66" t="s">
        <v>95</v>
      </c>
      <c r="K14" s="66" t="s">
        <v>31</v>
      </c>
      <c r="L14" s="63">
        <v>-1482.05</v>
      </c>
      <c r="M14" s="63">
        <v>31263.91</v>
      </c>
      <c r="N14" s="66"/>
      <c r="O14" s="67" t="b">
        <v>1</v>
      </c>
      <c r="P14" s="63">
        <v>36359.81</v>
      </c>
    </row>
    <row r="15">
      <c r="A15" s="61">
        <v>43560.0</v>
      </c>
      <c r="B15" s="61">
        <v>43927.0</v>
      </c>
      <c r="C15" s="66" t="s">
        <v>77</v>
      </c>
      <c r="D15" s="66" t="s">
        <v>78</v>
      </c>
      <c r="E15" s="66" t="s">
        <v>79</v>
      </c>
      <c r="F15" s="63">
        <v>31367.74</v>
      </c>
      <c r="G15" s="61">
        <v>43892.0</v>
      </c>
      <c r="H15" s="61">
        <v>43889.0</v>
      </c>
      <c r="I15" s="66" t="s">
        <v>82</v>
      </c>
      <c r="J15" s="66" t="s">
        <v>96</v>
      </c>
      <c r="K15" s="66" t="s">
        <v>97</v>
      </c>
      <c r="L15" s="68">
        <v>-990.0</v>
      </c>
      <c r="M15" s="63">
        <v>30273.91</v>
      </c>
      <c r="N15" s="66"/>
      <c r="O15" s="67" t="b">
        <v>1</v>
      </c>
      <c r="P15" s="63">
        <v>36359.81</v>
      </c>
    </row>
    <row r="16">
      <c r="A16" s="61">
        <v>43560.0</v>
      </c>
      <c r="B16" s="61">
        <v>43927.0</v>
      </c>
      <c r="C16" s="66" t="s">
        <v>77</v>
      </c>
      <c r="D16" s="66" t="s">
        <v>78</v>
      </c>
      <c r="E16" s="66" t="s">
        <v>79</v>
      </c>
      <c r="F16" s="63">
        <v>31367.74</v>
      </c>
      <c r="G16" s="61">
        <v>43893.0</v>
      </c>
      <c r="H16" s="61">
        <v>43892.0</v>
      </c>
      <c r="I16" s="66" t="s">
        <v>82</v>
      </c>
      <c r="J16" s="66" t="s">
        <v>98</v>
      </c>
      <c r="K16" s="66" t="s">
        <v>31</v>
      </c>
      <c r="L16" s="63">
        <v>-1482.05</v>
      </c>
      <c r="M16" s="63">
        <v>28791.86</v>
      </c>
      <c r="N16" s="66"/>
      <c r="O16" s="67" t="b">
        <v>1</v>
      </c>
      <c r="P16" s="63">
        <v>36359.81</v>
      </c>
    </row>
    <row r="17">
      <c r="A17" s="61">
        <v>43560.0</v>
      </c>
      <c r="B17" s="61">
        <v>43927.0</v>
      </c>
      <c r="C17" s="66" t="s">
        <v>77</v>
      </c>
      <c r="D17" s="66" t="s">
        <v>78</v>
      </c>
      <c r="E17" s="66" t="s">
        <v>79</v>
      </c>
      <c r="F17" s="63">
        <v>31367.74</v>
      </c>
      <c r="G17" s="61">
        <v>43901.0</v>
      </c>
      <c r="H17" s="61">
        <v>43902.0</v>
      </c>
      <c r="I17" s="66" t="s">
        <v>80</v>
      </c>
      <c r="J17" s="68">
        <v>3.12201825E8</v>
      </c>
      <c r="K17" s="66" t="s">
        <v>99</v>
      </c>
      <c r="L17" s="63">
        <v>9050.0</v>
      </c>
      <c r="M17" s="63">
        <v>37841.86</v>
      </c>
      <c r="N17" s="66"/>
      <c r="O17" s="67" t="b">
        <v>1</v>
      </c>
      <c r="P17" s="63">
        <v>36359.81</v>
      </c>
    </row>
    <row r="18">
      <c r="A18" s="61">
        <v>43560.0</v>
      </c>
      <c r="B18" s="61">
        <v>43927.0</v>
      </c>
      <c r="C18" s="66" t="s">
        <v>77</v>
      </c>
      <c r="D18" s="66" t="s">
        <v>78</v>
      </c>
      <c r="E18" s="66" t="s">
        <v>79</v>
      </c>
      <c r="F18" s="63">
        <v>31367.74</v>
      </c>
      <c r="G18" s="61">
        <v>43923.0</v>
      </c>
      <c r="H18" s="61">
        <v>43922.0</v>
      </c>
      <c r="I18" s="66" t="s">
        <v>82</v>
      </c>
      <c r="J18" s="66" t="s">
        <v>100</v>
      </c>
      <c r="K18" s="66" t="s">
        <v>84</v>
      </c>
      <c r="L18" s="63">
        <v>-1482.05</v>
      </c>
      <c r="M18" s="63">
        <v>36359.81</v>
      </c>
      <c r="N18" s="66"/>
      <c r="O18" s="67" t="b">
        <v>1</v>
      </c>
      <c r="P18" s="63">
        <v>36359.81</v>
      </c>
    </row>
  </sheetData>
  <drawing r:id="rId1"/>
</worksheet>
</file>