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2">
      <go:sheetsCustomData xmlns:go="http://customooxmlschemas.google.com/" r:id="rId6" roundtripDataChecksum="OABAYY46mrkNl4nEQOJeXYw+9zRxGE7vMMBxyjDiodE="/>
    </ext>
  </extLst>
</workbook>
</file>

<file path=xl/sharedStrings.xml><?xml version="1.0" encoding="utf-8"?>
<sst xmlns="http://schemas.openxmlformats.org/spreadsheetml/2006/main" count="190" uniqueCount="116">
  <si>
    <t>RETURN YEAR ENDING:</t>
  </si>
  <si>
    <t>28/10/21</t>
  </si>
  <si>
    <t>Asset</t>
  </si>
  <si>
    <t>Connected?</t>
  </si>
  <si>
    <t>Valuation</t>
  </si>
  <si>
    <t>Valuation previous return</t>
  </si>
  <si>
    <t xml:space="preserve">acquired </t>
  </si>
  <si>
    <t>disposed</t>
  </si>
  <si>
    <t>income</t>
  </si>
  <si>
    <t>Scheme Name</t>
  </si>
  <si>
    <t>Sellec Pension Fund</t>
  </si>
  <si>
    <t>cash at bank</t>
  </si>
  <si>
    <t>PSTR</t>
  </si>
  <si>
    <t>00181421RG</t>
  </si>
  <si>
    <t>Dukeries Industrial</t>
  </si>
  <si>
    <t>Y</t>
  </si>
  <si>
    <t>Cost</t>
  </si>
  <si>
    <t>Principle Employer / Admin</t>
  </si>
  <si>
    <t>Stephen Hoole</t>
  </si>
  <si>
    <t>Shares</t>
  </si>
  <si>
    <t>N</t>
  </si>
  <si>
    <t>Admin ID:</t>
  </si>
  <si>
    <t>A0085603</t>
  </si>
  <si>
    <t>Debtors</t>
  </si>
  <si>
    <t>29 Oct 2020 - 28 Oct 2021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</si>
  <si>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</si>
  <si>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</si>
  <si>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</si>
  <si>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</si>
  <si>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</si>
  <si>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</si>
  <si>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</si>
  <si>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</si>
  <si>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</si>
  <si>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HMRC VAT</t>
  </si>
  <si>
    <t>Net pension</t>
  </si>
  <si>
    <t>Rent</t>
  </si>
  <si>
    <t>Fees</t>
  </si>
  <si>
    <t>Current liabilities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</si>
  <si>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</si>
  <si>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</si>
  <si>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</si>
  <si>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</si>
  <si>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</si>
  <si>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</si>
  <si>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</si>
  <si>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</si>
  <si>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</si>
  <si>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</si>
  <si>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</si>
  <si>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</si>
  <si>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</si>
  <si>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</si>
  <si>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</si>
  <si>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</si>
  <si>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</si>
  <si>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</si>
  <si>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</si>
  <si>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</si>
  <si>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</si>
  <si>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</si>
  <si>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</si>
  <si>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</si>
  <si>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</si>
  <si>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</si>
  <si>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</si>
  <si>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</si>
  <si>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StartSettledDate</t>
  </si>
  <si>
    <t>EndSettledDate</t>
  </si>
  <si>
    <t>AccountHolder</t>
  </si>
  <si>
    <t>Account</t>
  </si>
  <si>
    <t>Currency</t>
  </si>
  <si>
    <t>OpeningBalance</t>
  </si>
  <si>
    <t>SettledDate</t>
  </si>
  <si>
    <t>TransactionDate</t>
  </si>
  <si>
    <t>Type</t>
  </si>
  <si>
    <t>Reference</t>
  </si>
  <si>
    <t>Description</t>
  </si>
  <si>
    <t>Amount</t>
  </si>
  <si>
    <t>RunningCleared</t>
  </si>
  <si>
    <t>RunningForward</t>
  </si>
  <si>
    <t>Cleared</t>
  </si>
  <si>
    <t>ClosingBalance</t>
  </si>
  <si>
    <t>ForwardBalance</t>
  </si>
  <si>
    <t>0000740SELLECPENSION</t>
  </si>
  <si>
    <t>VIR11223320012337</t>
  </si>
  <si>
    <t>GBP</t>
  </si>
  <si>
    <t>WDG</t>
  </si>
  <si>
    <t>000332086A</t>
  </si>
  <si>
    <t>Tax Payment to HMRC S Hoole</t>
  </si>
  <si>
    <t>000332084A</t>
  </si>
  <si>
    <t>Net Pension Income S Hoole</t>
  </si>
  <si>
    <t>DPG</t>
  </si>
  <si>
    <t>000337580A</t>
  </si>
  <si>
    <t>SELLEC LTD SW INTEREST 2018</t>
  </si>
  <si>
    <t>000337581A</t>
  </si>
  <si>
    <t>SELLEC LTD SW INTEREST 2019</t>
  </si>
  <si>
    <t>000360773A</t>
  </si>
  <si>
    <t>000362006A</t>
  </si>
  <si>
    <t>Tax Payment to HMRC</t>
  </si>
  <si>
    <t>000373175A</t>
  </si>
  <si>
    <t>SELLEC LTD INTEREST</t>
  </si>
  <si>
    <t>20012337 NETPAY SH DR</t>
  </si>
  <si>
    <t>20012337 PAYE SH DR</t>
  </si>
  <si>
    <t>000374562A</t>
  </si>
  <si>
    <t>SELLEC LTD SW BACK RENT</t>
  </si>
  <si>
    <t>20012337 HMRC VAT DR</t>
  </si>
  <si>
    <t>000392120A</t>
  </si>
  <si>
    <t>SELLEC LTD SW RENT OWED</t>
  </si>
  <si>
    <t>000392411A</t>
  </si>
  <si>
    <t>000401919A</t>
  </si>
  <si>
    <t>VAT PAYMENT TO HMRC</t>
  </si>
  <si>
    <t>000408839A</t>
  </si>
  <si>
    <t>SELLEC LTD SW RENT INC VAT</t>
  </si>
  <si>
    <t>000410553A</t>
  </si>
  <si>
    <t>SELLEC LTD SW INTEREST 2021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</si>
</sst>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&quot;£&quot;#,##0.00"/>
    <numFmt numFmtId="165" formatCode="_-&quot;£&quot;* #,##0.00_-;\-&quot;£&quot;* #,##0.00_-;_-&quot;£&quot;* &quot;-&quot;??_-;_-@"/>
    <numFmt numFmtId="166" formatCode="D/M/YYYY"/>
    <numFmt numFmtId="167" formatCode="[$£-809]#,##0.00"/>
    <numFmt numFmtId="168" formatCode="_-[$£-809]* #,##0.00_-;\-[$£-809]* #,##0.00_-;_-[$£-809]* &quot;-&quot;??_-;_-@"/>
    <numFmt numFmtId="169" formatCode="&quot;$&quot;#,##0.00"/>
    <numFmt numFmtId="170" formatCode="dd/mm/yyyy"/>
    <numFmt numFmtId="171" formatCode="d/m/yyyy"/>
  </numFmts>
  <fonts count="14">
    <font>
      <sz val="11.0"/>
      <color rgb="FF000000"/>
      <name val="Calibri"/>
      <scheme val="minor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sz val="11.0"/>
      <color rgb="FF000000"/>
      <name val="Calibri"/>
    </font>
    <font>
      <b/>
      <sz val="11.0"/>
      <color rgb="FF000000"/>
      <name val="Calibri"/>
    </font>
    <font>
      <color theme="1"/>
      <name val="Calibri"/>
    </font>
    <font>
      <i/>
      <sz val="11.0"/>
      <color rgb="FF000000"/>
      <name val="Calibri"/>
    </font>
    <font>
      <b/>
      <sz val="11.0"/>
      <color theme="1"/>
      <name val="Calibri"/>
    </font>
    <font>
      <sz val="11.0"/>
      <color theme="1"/>
      <name val="Calibri"/>
    </font>
    <font>
      <color rgb="FF000000"/>
      <name val="Calibri"/>
    </font>
    <font>
      <b/>
      <color theme="1"/>
      <name val="Calibri"/>
    </font>
    <font>
      <color theme="1"/>
      <name val="Arial"/>
    </font>
    <font>
      <b/>
      <color theme="1"/>
      <name val="Arial"/>
    </font>
    <font>
      <b/>
      <color theme="1"/>
      <name val="Calibri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7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1" fillId="0" fontId="3" numFmtId="0" xfId="0" applyAlignment="1" applyBorder="1" applyFont="1">
      <alignment horizontal="center"/>
    </xf>
    <xf borderId="2" fillId="0" fontId="3" numFmtId="0" xfId="0" applyAlignment="1" applyBorder="1" applyFont="1">
      <alignment horizontal="center"/>
    </xf>
    <xf borderId="3" fillId="0" fontId="3" numFmtId="0" xfId="0" applyAlignment="1" applyBorder="1" applyFont="1">
      <alignment horizontal="center"/>
    </xf>
    <xf borderId="0" fillId="0" fontId="4" numFmtId="0" xfId="0" applyFont="1"/>
    <xf borderId="0" fillId="0" fontId="4" numFmtId="164" xfId="0" applyAlignment="1" applyFont="1" applyNumberFormat="1">
      <alignment horizontal="center"/>
    </xf>
    <xf borderId="4" fillId="0" fontId="3" numFmtId="0" xfId="0" applyAlignment="1" applyBorder="1" applyFont="1">
      <alignment horizontal="left"/>
    </xf>
    <xf borderId="5" fillId="0" fontId="3" numFmtId="164" xfId="0" applyAlignment="1" applyBorder="1" applyFont="1" applyNumberFormat="1">
      <alignment horizontal="center"/>
    </xf>
    <xf borderId="5" fillId="0" fontId="3" numFmtId="164" xfId="0" applyAlignment="1" applyBorder="1" applyFont="1" applyNumberFormat="1">
      <alignment horizontal="center" readingOrder="0"/>
    </xf>
    <xf borderId="4" fillId="2" fontId="3" numFmtId="165" xfId="0" applyAlignment="1" applyBorder="1" applyFill="1" applyFont="1" applyNumberFormat="1">
      <alignment horizontal="left"/>
    </xf>
    <xf borderId="5" fillId="0" fontId="3" numFmtId="165" xfId="0" applyAlignment="1" applyBorder="1" applyFont="1" applyNumberFormat="1">
      <alignment horizontal="center"/>
    </xf>
    <xf borderId="4" fillId="0" fontId="3" numFmtId="0" xfId="0" applyAlignment="1" applyBorder="1" applyFont="1">
      <alignment vertical="bottom"/>
    </xf>
    <xf borderId="4" fillId="0" fontId="3" numFmtId="165" xfId="0" applyAlignment="1" applyBorder="1" applyFont="1" applyNumberFormat="1">
      <alignment horizontal="center"/>
    </xf>
    <xf borderId="5" fillId="0" fontId="3" numFmtId="165" xfId="0" applyAlignment="1" applyBorder="1" applyFont="1" applyNumberFormat="1">
      <alignment horizontal="center" readingOrder="0"/>
    </xf>
    <xf borderId="0" fillId="0" fontId="5" numFmtId="0" xfId="0" applyFont="1"/>
    <xf borderId="0" fillId="0" fontId="6" numFmtId="0" xfId="0" applyAlignment="1" applyFont="1">
      <alignment readingOrder="0"/>
    </xf>
    <xf borderId="0" fillId="0" fontId="4" numFmtId="0" xfId="0" applyAlignment="1" applyFont="1">
      <alignment horizontal="center"/>
    </xf>
    <xf borderId="4" fillId="0" fontId="3" numFmtId="166" xfId="0" applyAlignment="1" applyBorder="1" applyFont="1" applyNumberFormat="1">
      <alignment horizontal="left"/>
    </xf>
    <xf borderId="6" fillId="0" fontId="3" numFmtId="165" xfId="0" applyAlignment="1" applyBorder="1" applyFont="1" applyNumberFormat="1">
      <alignment horizontal="center"/>
    </xf>
    <xf borderId="7" fillId="0" fontId="4" numFmtId="0" xfId="0" applyAlignment="1" applyBorder="1" applyFont="1">
      <alignment horizontal="center" shrinkToFit="0" wrapText="1"/>
    </xf>
    <xf borderId="8" fillId="0" fontId="4" numFmtId="164" xfId="0" applyAlignment="1" applyBorder="1" applyFont="1" applyNumberFormat="1">
      <alignment horizontal="center"/>
    </xf>
    <xf borderId="9" fillId="0" fontId="4" numFmtId="164" xfId="0" applyAlignment="1" applyBorder="1" applyFont="1" applyNumberFormat="1">
      <alignment horizontal="center"/>
    </xf>
    <xf borderId="0" fillId="0" fontId="4" numFmtId="167" xfId="0" applyAlignment="1" applyFont="1" applyNumberFormat="1">
      <alignment horizontal="center"/>
    </xf>
    <xf borderId="10" fillId="0" fontId="4" numFmtId="0" xfId="0" applyAlignment="1" applyBorder="1" applyFont="1">
      <alignment horizontal="center" shrinkToFit="0" wrapText="1"/>
    </xf>
    <xf borderId="11" fillId="0" fontId="4" numFmtId="164" xfId="0" applyAlignment="1" applyBorder="1" applyFont="1" applyNumberFormat="1">
      <alignment horizontal="center"/>
    </xf>
    <xf borderId="4" fillId="0" fontId="4" numFmtId="164" xfId="0" applyAlignment="1" applyBorder="1" applyFont="1" applyNumberFormat="1">
      <alignment horizontal="center"/>
    </xf>
    <xf borderId="12" fillId="0" fontId="4" numFmtId="0" xfId="0" applyAlignment="1" applyBorder="1" applyFont="1">
      <alignment horizontal="center"/>
    </xf>
    <xf borderId="4" fillId="0" fontId="7" numFmtId="164" xfId="0" applyAlignment="1" applyBorder="1" applyFont="1" applyNumberFormat="1">
      <alignment horizontal="center"/>
    </xf>
    <xf borderId="13" fillId="0" fontId="7" numFmtId="164" xfId="0" applyAlignment="1" applyBorder="1" applyFont="1" applyNumberFormat="1">
      <alignment horizontal="center"/>
    </xf>
    <xf borderId="14" fillId="0" fontId="4" numFmtId="0" xfId="0" applyAlignment="1" applyBorder="1" applyFont="1">
      <alignment horizontal="center"/>
    </xf>
    <xf borderId="2" fillId="0" fontId="4" numFmtId="164" xfId="0" applyAlignment="1" applyBorder="1" applyFont="1" applyNumberFormat="1">
      <alignment horizontal="center"/>
    </xf>
    <xf borderId="0" fillId="0" fontId="3" numFmtId="10" xfId="0" applyAlignment="1" applyFont="1" applyNumberFormat="1">
      <alignment horizontal="center"/>
    </xf>
    <xf borderId="0" fillId="0" fontId="3" numFmtId="166" xfId="0" applyFont="1" applyNumberFormat="1"/>
    <xf borderId="0" fillId="0" fontId="3" numFmtId="164" xfId="0" applyAlignment="1" applyFont="1" applyNumberFormat="1">
      <alignment horizontal="center"/>
    </xf>
    <xf borderId="0" fillId="0" fontId="4" numFmtId="0" xfId="0" applyAlignment="1" applyFont="1">
      <alignment shrinkToFit="0" wrapText="1"/>
    </xf>
    <xf borderId="0" fillId="0" fontId="3" numFmtId="0" xfId="0" applyAlignment="1" applyFont="1">
      <alignment horizontal="center" readingOrder="0" shrinkToFit="0" wrapText="1"/>
    </xf>
    <xf borderId="0" fillId="0" fontId="3" numFmtId="0" xfId="0" applyAlignment="1" applyFont="1">
      <alignment horizontal="center" shrinkToFit="0" wrapText="1"/>
    </xf>
    <xf borderId="0" fillId="0" fontId="3" numFmtId="0" xfId="0" applyAlignment="1" applyFont="1">
      <alignment shrinkToFit="0" wrapText="1"/>
    </xf>
    <xf borderId="0" fillId="0" fontId="3" numFmtId="0" xfId="0" applyAlignment="1" applyFont="1">
      <alignment readingOrder="0" shrinkToFit="0" wrapText="1"/>
    </xf>
    <xf borderId="0" fillId="0" fontId="3" numFmtId="0" xfId="0" applyFont="1"/>
    <xf borderId="0" fillId="0" fontId="3" numFmtId="168" xfId="0" applyAlignment="1" applyFont="1" applyNumberFormat="1">
      <alignment readingOrder="0"/>
    </xf>
    <xf borderId="0" fillId="0" fontId="3" numFmtId="168" xfId="0" applyFont="1" applyNumberFormat="1"/>
    <xf borderId="0" fillId="0" fontId="8" numFmtId="168" xfId="0" applyAlignment="1" applyFont="1" applyNumberFormat="1">
      <alignment readingOrder="0"/>
    </xf>
    <xf borderId="0" fillId="0" fontId="3" numFmtId="0" xfId="0" applyAlignment="1" applyFont="1">
      <alignment readingOrder="0"/>
    </xf>
    <xf borderId="0" fillId="0" fontId="3" numFmtId="169" xfId="0" applyFont="1" applyNumberFormat="1"/>
    <xf borderId="0" fillId="2" fontId="3" numFmtId="164" xfId="0" applyAlignment="1" applyFont="1" applyNumberFormat="1">
      <alignment horizontal="center"/>
    </xf>
    <xf borderId="15" fillId="0" fontId="3" numFmtId="164" xfId="0" applyAlignment="1" applyBorder="1" applyFont="1" applyNumberFormat="1">
      <alignment horizontal="center"/>
    </xf>
    <xf borderId="0" fillId="0" fontId="4" numFmtId="168" xfId="0" applyFont="1" applyNumberFormat="1"/>
    <xf borderId="0" fillId="0" fontId="9" numFmtId="0" xfId="0" applyFont="1"/>
    <xf borderId="16" fillId="0" fontId="3" numFmtId="164" xfId="0" applyAlignment="1" applyBorder="1" applyFont="1" applyNumberFormat="1">
      <alignment horizontal="center"/>
    </xf>
    <xf borderId="0" fillId="0" fontId="5" numFmtId="167" xfId="0" applyFont="1" applyNumberFormat="1"/>
    <xf borderId="0" fillId="0" fontId="10" numFmtId="0" xfId="0" applyFont="1"/>
    <xf borderId="0" fillId="0" fontId="10" numFmtId="167" xfId="0" applyFont="1" applyNumberFormat="1"/>
    <xf borderId="0" fillId="0" fontId="11" numFmtId="0" xfId="0" applyAlignment="1" applyFont="1">
      <alignment vertical="bottom"/>
    </xf>
    <xf borderId="0" fillId="0" fontId="11" numFmtId="170" xfId="0" applyAlignment="1" applyFont="1" applyNumberFormat="1">
      <alignment horizontal="right" vertical="bottom"/>
    </xf>
    <xf borderId="0" fillId="0" fontId="11" numFmtId="4" xfId="0" applyAlignment="1" applyFont="1" applyNumberFormat="1">
      <alignment horizontal="right" vertical="bottom"/>
    </xf>
    <xf borderId="0" fillId="0" fontId="11" numFmtId="0" xfId="0" applyAlignment="1" applyFont="1">
      <alignment horizontal="center" vertical="bottom"/>
    </xf>
    <xf borderId="0" fillId="0" fontId="12" numFmtId="170" xfId="0" applyAlignment="1" applyFont="1" applyNumberFormat="1">
      <alignment horizontal="right" vertical="bottom"/>
    </xf>
    <xf borderId="0" fillId="0" fontId="12" numFmtId="0" xfId="0" applyAlignment="1" applyFont="1">
      <alignment vertical="bottom"/>
    </xf>
    <xf borderId="0" fillId="0" fontId="12" numFmtId="4" xfId="0" applyAlignment="1" applyFont="1" applyNumberFormat="1">
      <alignment horizontal="right" vertical="bottom"/>
    </xf>
    <xf borderId="0" fillId="0" fontId="12" numFmtId="171" xfId="0" applyAlignment="1" applyFont="1" applyNumberFormat="1">
      <alignment horizontal="right" vertical="bottom"/>
    </xf>
    <xf borderId="0" fillId="0" fontId="12" numFmtId="0" xfId="0" applyAlignment="1" applyFont="1">
      <alignment horizontal="center" vertical="bottom"/>
    </xf>
    <xf borderId="0" fillId="0" fontId="13" numFmtId="0" xfId="0" applyFont="1"/>
    <xf borderId="0" fillId="0" fontId="7" numFmtId="171" xfId="0" applyAlignment="1" applyFont="1" applyNumberFormat="1">
      <alignment horizontal="right" vertical="bottom"/>
    </xf>
    <xf borderId="0" fillId="0" fontId="7" numFmtId="0" xfId="0" applyAlignment="1" applyFont="1">
      <alignment vertical="bottom"/>
    </xf>
    <xf borderId="0" fillId="0" fontId="7" numFmtId="4" xfId="0" applyAlignment="1" applyFont="1" applyNumberFormat="1">
      <alignment horizontal="right" vertical="bottom"/>
    </xf>
    <xf borderId="0" fillId="0" fontId="7" numFmtId="0" xfId="0" applyAlignment="1" applyFont="1">
      <alignment horizontal="center" vertical="bottom"/>
    </xf>
    <xf borderId="0" fillId="0" fontId="7" numFmtId="0" xfId="0" applyAlignment="1" applyFont="1">
      <alignment horizontal="right" vertical="bottom"/>
    </xf>
    <xf borderId="0" fillId="0" fontId="7" numFmtId="170" xfId="0" applyAlignment="1" applyFont="1" applyNumberFormat="1">
      <alignment horizontal="right" vertical="bottom"/>
    </xf>
    <xf borderId="0" fillId="0" fontId="8" numFmtId="171" xfId="0" applyAlignment="1" applyFont="1" applyNumberFormat="1">
      <alignment horizontal="right" vertical="bottom"/>
    </xf>
    <xf borderId="0" fillId="0" fontId="8" numFmtId="0" xfId="0" applyAlignment="1" applyFont="1">
      <alignment vertical="bottom"/>
    </xf>
    <xf borderId="0" fillId="0" fontId="8" numFmtId="4" xfId="0" applyAlignment="1" applyFont="1" applyNumberFormat="1">
      <alignment horizontal="right" vertical="bottom"/>
    </xf>
    <xf borderId="0" fillId="0" fontId="8" numFmtId="0" xfId="0" applyAlignment="1" applyFont="1">
      <alignment horizontal="center" vertical="bottom"/>
    </xf>
    <xf borderId="0" fillId="0" fontId="8" numFmtId="170" xfId="0" applyAlignment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7.57"/>
    <col customWidth="1" min="4" max="4" width="11.0"/>
    <col customWidth="1" min="5" max="5" width="13.71"/>
    <col customWidth="1" min="6" max="6" width="22.14"/>
    <col customWidth="1" min="7" max="7" width="13.0"/>
    <col customWidth="1" min="8" max="8" width="12.71"/>
    <col customWidth="1" min="9" max="9" width="17.29"/>
    <col customWidth="1" min="10" max="10" width="15.0"/>
    <col customWidth="1" min="11" max="11" width="16.57"/>
  </cols>
  <sheetData>
    <row r="1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</row>
    <row r="2">
      <c r="A2" s="6" t="s">
        <v>9</v>
      </c>
      <c r="B2" s="7" t="s">
        <v>10</v>
      </c>
      <c r="C2" s="8" t="s">
        <v>11</v>
      </c>
      <c r="D2" s="9"/>
      <c r="E2" s="10">
        <v>16191.0</v>
      </c>
      <c r="F2" s="9">
        <v>36362.0</v>
      </c>
      <c r="G2" s="9"/>
      <c r="H2" s="11"/>
      <c r="I2" s="12"/>
    </row>
    <row r="3">
      <c r="A3" s="6" t="s">
        <v>12</v>
      </c>
      <c r="B3" s="7" t="s">
        <v>13</v>
      </c>
      <c r="C3" s="13" t="s">
        <v>14</v>
      </c>
      <c r="D3" s="10" t="s">
        <v>15</v>
      </c>
      <c r="E3" s="9">
        <v>400000.0</v>
      </c>
      <c r="F3" s="9">
        <v>400000.0</v>
      </c>
      <c r="G3" s="10" t="s">
        <v>16</v>
      </c>
      <c r="H3" s="14"/>
      <c r="I3" s="15">
        <f>F29</f>
        <v>24000</v>
      </c>
    </row>
    <row r="4">
      <c r="A4" s="6" t="s">
        <v>17</v>
      </c>
      <c r="B4" s="7" t="s">
        <v>18</v>
      </c>
      <c r="C4" s="13" t="s">
        <v>19</v>
      </c>
      <c r="D4" s="10" t="s">
        <v>20</v>
      </c>
      <c r="E4" s="9">
        <v>91901.0</v>
      </c>
      <c r="F4" s="9">
        <v>91901.0</v>
      </c>
      <c r="G4" s="9"/>
      <c r="H4" s="14"/>
      <c r="I4" s="15">
        <v>7272.0</v>
      </c>
    </row>
    <row r="5">
      <c r="A5" s="6" t="s">
        <v>21</v>
      </c>
      <c r="B5" s="7" t="s">
        <v>22</v>
      </c>
      <c r="C5" s="8" t="s">
        <v>23</v>
      </c>
      <c r="D5" s="10" t="s">
        <v>20</v>
      </c>
      <c r="E5" s="9">
        <v>47667.0</v>
      </c>
      <c r="F5" s="9">
        <v>47667.0</v>
      </c>
      <c r="G5" s="9"/>
      <c r="H5" s="14"/>
      <c r="I5" s="12"/>
    </row>
    <row r="6">
      <c r="B6" s="16"/>
      <c r="C6" s="8"/>
      <c r="D6" s="9"/>
      <c r="E6" s="9"/>
      <c r="F6" s="9"/>
      <c r="G6" s="9"/>
      <c r="H6" s="14"/>
      <c r="I6" s="12"/>
    </row>
    <row r="7">
      <c r="A7" s="17" t="s">
        <v>24</v>
      </c>
      <c r="B7" s="18"/>
      <c r="C7" s="8"/>
      <c r="D7" s="9"/>
      <c r="E7" s="9"/>
      <c r="F7" s="9"/>
      <c r="G7" s="9"/>
      <c r="H7" s="14"/>
      <c r="I7" s="12"/>
    </row>
    <row r="8">
      <c r="A8" s="6"/>
      <c r="B8" s="7"/>
      <c r="C8" s="8"/>
      <c r="D8" s="9"/>
      <c r="E8" s="9"/>
      <c r="F8" s="9"/>
      <c r="G8" s="9"/>
      <c r="H8" s="14"/>
      <c r="I8" s="12"/>
    </row>
    <row r="9">
      <c r="A9" s="6"/>
      <c r="B9" s="7"/>
      <c r="C9" s="19"/>
      <c r="D9" s="9"/>
      <c r="E9" s="9"/>
      <c r="F9" s="9"/>
      <c r="G9" s="9"/>
      <c r="H9" s="20"/>
      <c r="I9" s="20"/>
    </row>
    <row r="10">
      <c r="A10" s="6" t="s">
        <v>25</v>
      </c>
      <c r="B10" s="7"/>
      <c r="C10" s="21" t="s">
        <v>26</v>
      </c>
      <c r="D10" s="22"/>
      <c r="E10" s="23">
        <f t="shared" ref="E10:F10" si="1">E3</f>
        <v>400000</v>
      </c>
      <c r="F10" s="23">
        <f t="shared" si="1"/>
        <v>400000</v>
      </c>
      <c r="G10" s="23" t="str">
        <f t="shared" ref="G10:I10" si="2">G7</f>
        <v/>
      </c>
      <c r="H10" s="23" t="str">
        <f t="shared" si="2"/>
        <v/>
      </c>
      <c r="I10" s="23" t="str">
        <f t="shared" si="2"/>
        <v/>
      </c>
    </row>
    <row r="11">
      <c r="A11" s="6" t="s">
        <v>25</v>
      </c>
      <c r="B11" s="24"/>
      <c r="C11" s="25" t="s">
        <v>27</v>
      </c>
      <c r="D11" s="26"/>
      <c r="E11" s="27">
        <f t="shared" ref="E11:F11" si="3">E4+E5</f>
        <v>139568</v>
      </c>
      <c r="F11" s="27">
        <f t="shared" si="3"/>
        <v>139568</v>
      </c>
      <c r="G11" s="27" t="str">
        <f t="shared" ref="G11:I11" si="4">G8</f>
        <v/>
      </c>
      <c r="H11" s="27" t="str">
        <f t="shared" si="4"/>
        <v/>
      </c>
      <c r="I11" s="27" t="str">
        <f t="shared" si="4"/>
        <v/>
      </c>
    </row>
    <row r="12">
      <c r="A12" s="6" t="s">
        <v>28</v>
      </c>
      <c r="B12" s="24"/>
      <c r="C12" s="28" t="s">
        <v>29</v>
      </c>
      <c r="D12" s="29" t="str">
        <f t="shared" ref="D12:I12" si="5">D2</f>
        <v/>
      </c>
      <c r="E12" s="29">
        <f t="shared" si="5"/>
        <v>16191</v>
      </c>
      <c r="F12" s="29">
        <f t="shared" si="5"/>
        <v>36362</v>
      </c>
      <c r="G12" s="30" t="str">
        <f t="shared" si="5"/>
        <v/>
      </c>
      <c r="H12" s="30" t="str">
        <f t="shared" si="5"/>
        <v/>
      </c>
      <c r="I12" s="30" t="str">
        <f t="shared" si="5"/>
        <v/>
      </c>
    </row>
    <row r="13">
      <c r="A13" s="6" t="s">
        <v>30</v>
      </c>
      <c r="B13" s="7"/>
      <c r="C13" s="31" t="s">
        <v>31</v>
      </c>
      <c r="D13" s="32">
        <f t="shared" ref="D13:H13" si="6">SUM(D10:D12)</f>
        <v>0</v>
      </c>
      <c r="E13" s="32">
        <f t="shared" si="6"/>
        <v>555759</v>
      </c>
      <c r="F13" s="32">
        <f t="shared" si="6"/>
        <v>575930</v>
      </c>
      <c r="G13" s="32">
        <f t="shared" si="6"/>
        <v>0</v>
      </c>
      <c r="H13" s="32">
        <f t="shared" si="6"/>
        <v>0</v>
      </c>
      <c r="I13" s="32">
        <f>SUM(I10:I11)</f>
        <v>0</v>
      </c>
    </row>
    <row r="14">
      <c r="A14" s="6" t="s">
        <v>32</v>
      </c>
      <c r="B14" s="33"/>
      <c r="J14" s="34"/>
    </row>
    <row r="15">
      <c r="A15" s="6" t="s">
        <v>33</v>
      </c>
      <c r="B15" s="35"/>
      <c r="C15" s="36"/>
      <c r="D15" s="37" t="s">
        <v>34</v>
      </c>
      <c r="E15" s="38" t="s">
        <v>35</v>
      </c>
      <c r="F15" s="39" t="s">
        <v>36</v>
      </c>
      <c r="G15" s="39" t="s">
        <v>37</v>
      </c>
      <c r="H15" s="40" t="s">
        <v>38</v>
      </c>
      <c r="I15" s="39"/>
      <c r="J15" s="34"/>
    </row>
    <row r="16">
      <c r="A16" s="41" t="s">
        <v>39</v>
      </c>
      <c r="B16" s="35">
        <v>0.0</v>
      </c>
      <c r="C16" s="16" t="s">
        <v>40</v>
      </c>
      <c r="D16" s="42">
        <v>2000.0</v>
      </c>
      <c r="E16" s="43"/>
      <c r="F16" s="43">
        <v>24000.0</v>
      </c>
      <c r="G16" s="44">
        <v>1210.0</v>
      </c>
      <c r="H16" s="42"/>
      <c r="I16" s="42"/>
      <c r="J16" s="45"/>
    </row>
    <row r="17">
      <c r="A17" s="41" t="s">
        <v>41</v>
      </c>
      <c r="B17" s="35">
        <v>0.0</v>
      </c>
      <c r="C17" s="16" t="s">
        <v>42</v>
      </c>
      <c r="D17" s="43"/>
      <c r="E17" s="43"/>
      <c r="F17" s="43"/>
      <c r="G17" s="44">
        <v>1326.0</v>
      </c>
      <c r="H17" s="43"/>
      <c r="I17" s="42"/>
    </row>
    <row r="18">
      <c r="A18" s="41" t="s">
        <v>43</v>
      </c>
      <c r="B18" s="35">
        <v>0.0</v>
      </c>
      <c r="C18" s="16" t="s">
        <v>44</v>
      </c>
      <c r="D18" s="43"/>
      <c r="E18" s="43"/>
      <c r="F18" s="43"/>
      <c r="H18" s="43"/>
      <c r="I18" s="42"/>
    </row>
    <row r="19">
      <c r="A19" s="41" t="s">
        <v>45</v>
      </c>
      <c r="B19" s="35">
        <v>0.0</v>
      </c>
      <c r="C19" s="16" t="s">
        <v>46</v>
      </c>
      <c r="E19" s="43"/>
      <c r="H19" s="43"/>
      <c r="I19" s="43"/>
    </row>
    <row r="20">
      <c r="A20" s="41" t="s">
        <v>47</v>
      </c>
      <c r="B20" s="35">
        <v>0.0</v>
      </c>
      <c r="C20" s="16" t="s">
        <v>48</v>
      </c>
      <c r="D20" s="43"/>
      <c r="E20" s="43"/>
      <c r="F20" s="43"/>
      <c r="G20" s="43"/>
      <c r="H20" s="43"/>
      <c r="I20" s="43"/>
    </row>
    <row r="21" ht="15.75" customHeight="1">
      <c r="A21" s="41" t="s">
        <v>49</v>
      </c>
      <c r="B21" s="35">
        <v>0.0</v>
      </c>
      <c r="C21" s="16" t="s">
        <v>50</v>
      </c>
      <c r="D21" s="46"/>
      <c r="E21" s="43"/>
      <c r="F21" s="46"/>
      <c r="G21" s="43"/>
      <c r="H21" s="43"/>
      <c r="I21" s="43"/>
    </row>
    <row r="22" ht="15.75" customHeight="1">
      <c r="A22" s="41" t="s">
        <v>51</v>
      </c>
      <c r="B22" s="35">
        <v>0.0</v>
      </c>
      <c r="C22" s="16" t="s">
        <v>52</v>
      </c>
      <c r="D22" s="43"/>
      <c r="E22" s="43"/>
      <c r="F22" s="43"/>
      <c r="G22" s="43"/>
      <c r="H22" s="43"/>
      <c r="I22" s="43"/>
    </row>
    <row r="23" ht="15.75" customHeight="1">
      <c r="A23" s="6" t="s">
        <v>53</v>
      </c>
      <c r="B23" s="35"/>
      <c r="C23" s="16" t="s">
        <v>54</v>
      </c>
      <c r="D23" s="43"/>
      <c r="E23" s="43"/>
      <c r="F23" s="43"/>
      <c r="G23" s="43"/>
      <c r="H23" s="43"/>
      <c r="I23" s="43"/>
    </row>
    <row r="24" ht="15.75" customHeight="1">
      <c r="A24" s="41" t="s">
        <v>55</v>
      </c>
      <c r="B24" s="35">
        <v>0.0</v>
      </c>
      <c r="C24" s="16" t="s">
        <v>56</v>
      </c>
      <c r="D24" s="43"/>
      <c r="E24" s="43"/>
      <c r="F24" s="43"/>
      <c r="G24" s="43"/>
      <c r="H24" s="43"/>
      <c r="I24" s="43"/>
    </row>
    <row r="25" ht="15.75" customHeight="1">
      <c r="A25" s="41" t="s">
        <v>57</v>
      </c>
      <c r="B25" s="47">
        <v>0.0</v>
      </c>
      <c r="C25" s="16" t="s">
        <v>58</v>
      </c>
      <c r="D25" s="43"/>
      <c r="E25" s="43"/>
      <c r="F25" s="43"/>
      <c r="G25" s="43"/>
      <c r="H25" s="43"/>
      <c r="I25" s="43"/>
    </row>
    <row r="26" ht="15.75" customHeight="1">
      <c r="A26" s="41" t="s">
        <v>59</v>
      </c>
      <c r="B26" s="35">
        <v>0.0</v>
      </c>
      <c r="C26" s="16" t="s">
        <v>60</v>
      </c>
      <c r="D26" s="43"/>
      <c r="E26" s="43"/>
      <c r="F26" s="43"/>
      <c r="G26" s="43"/>
      <c r="H26" s="43"/>
      <c r="I26" s="43"/>
    </row>
    <row r="27" ht="15.75" customHeight="1">
      <c r="A27" s="41" t="s">
        <v>61</v>
      </c>
      <c r="B27" s="35">
        <v>0.0</v>
      </c>
      <c r="C27" s="16" t="s">
        <v>62</v>
      </c>
      <c r="D27" s="43"/>
      <c r="E27" s="43"/>
      <c r="F27" s="43"/>
      <c r="G27" s="43"/>
      <c r="H27" s="43"/>
      <c r="I27" s="43"/>
    </row>
    <row r="28" ht="15.75" customHeight="1">
      <c r="A28" s="41" t="s">
        <v>63</v>
      </c>
      <c r="B28" s="35">
        <v>0.0</v>
      </c>
      <c r="C28" s="16" t="s">
        <v>40</v>
      </c>
      <c r="D28" s="43"/>
      <c r="E28" s="43"/>
      <c r="F28" s="43"/>
      <c r="G28" s="43"/>
      <c r="H28" s="43"/>
      <c r="I28" s="43"/>
    </row>
    <row r="29" ht="15.75" customHeight="1">
      <c r="A29" s="41" t="s">
        <v>64</v>
      </c>
      <c r="B29" s="48">
        <f>G29+I29+D29</f>
        <v>4536</v>
      </c>
      <c r="D29" s="49">
        <f t="shared" ref="D29:I29" si="7">SUM(D16:D28)</f>
        <v>2000</v>
      </c>
      <c r="E29" s="49">
        <f t="shared" si="7"/>
        <v>0</v>
      </c>
      <c r="F29" s="49">
        <f t="shared" si="7"/>
        <v>24000</v>
      </c>
      <c r="G29" s="49">
        <f t="shared" si="7"/>
        <v>2536</v>
      </c>
      <c r="H29" s="49">
        <f t="shared" si="7"/>
        <v>0</v>
      </c>
      <c r="I29" s="49">
        <f t="shared" si="7"/>
        <v>0</v>
      </c>
    </row>
    <row r="30" ht="15.75" customHeight="1">
      <c r="A30" s="16" t="s">
        <v>65</v>
      </c>
      <c r="B30" s="35">
        <f>SUM(B16:B29)</f>
        <v>4536</v>
      </c>
      <c r="F30" s="50"/>
    </row>
    <row r="31" ht="15.75" customHeight="1">
      <c r="A31" s="16" t="s">
        <v>66</v>
      </c>
      <c r="B31" s="51">
        <f>E13</f>
        <v>555759</v>
      </c>
    </row>
    <row r="32" ht="15.75" customHeight="1"/>
    <row r="33" ht="15.75" customHeight="1"/>
    <row r="34" ht="15.75" customHeight="1"/>
    <row r="35" ht="15.75" customHeight="1">
      <c r="B35" s="52"/>
    </row>
    <row r="36" ht="15.75" customHeight="1">
      <c r="B36" s="52"/>
    </row>
    <row r="37" ht="15.75" customHeight="1">
      <c r="B37" s="52"/>
    </row>
    <row r="38" ht="15.75" customHeight="1"/>
    <row r="39" ht="15.75" customHeight="1">
      <c r="B39" s="52"/>
    </row>
    <row r="40" ht="15.75" customHeight="1">
      <c r="A40" s="53"/>
      <c r="B40" s="54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33.71"/>
  </cols>
  <sheetData>
    <row r="1">
      <c r="A1" s="55" t="s">
        <v>67</v>
      </c>
      <c r="B1" s="55" t="s">
        <v>68</v>
      </c>
      <c r="C1" s="55" t="s">
        <v>69</v>
      </c>
      <c r="D1" s="55" t="s">
        <v>70</v>
      </c>
      <c r="E1" s="55" t="s">
        <v>71</v>
      </c>
      <c r="F1" s="55" t="s">
        <v>72</v>
      </c>
      <c r="G1" s="55" t="s">
        <v>73</v>
      </c>
      <c r="H1" s="55" t="s">
        <v>74</v>
      </c>
      <c r="I1" s="55" t="s">
        <v>75</v>
      </c>
      <c r="J1" s="55" t="s">
        <v>76</v>
      </c>
      <c r="K1" s="55" t="s">
        <v>77</v>
      </c>
      <c r="L1" s="55" t="s">
        <v>78</v>
      </c>
      <c r="M1" s="55" t="s">
        <v>79</v>
      </c>
      <c r="N1" s="55" t="s">
        <v>80</v>
      </c>
      <c r="O1" s="55" t="s">
        <v>81</v>
      </c>
      <c r="P1" s="55" t="s">
        <v>82</v>
      </c>
      <c r="Q1" s="55" t="s">
        <v>83</v>
      </c>
      <c r="R1" s="55"/>
      <c r="S1" s="55"/>
      <c r="T1" s="55"/>
      <c r="U1" s="55"/>
      <c r="V1" s="55"/>
      <c r="W1" s="55"/>
      <c r="X1" s="55"/>
      <c r="Y1" s="55"/>
      <c r="Z1" s="55"/>
    </row>
    <row r="2">
      <c r="A2" s="56">
        <v>43927.0</v>
      </c>
      <c r="B2" s="56">
        <v>44292.0</v>
      </c>
      <c r="C2" s="55" t="s">
        <v>84</v>
      </c>
      <c r="D2" s="55" t="s">
        <v>85</v>
      </c>
      <c r="E2" s="55" t="s">
        <v>86</v>
      </c>
      <c r="F2" s="57">
        <v>41817.57</v>
      </c>
      <c r="G2" s="56">
        <v>43937.0</v>
      </c>
      <c r="H2" s="56">
        <v>43937.0</v>
      </c>
      <c r="I2" s="55" t="s">
        <v>87</v>
      </c>
      <c r="J2" s="55" t="s">
        <v>88</v>
      </c>
      <c r="K2" s="55" t="s">
        <v>89</v>
      </c>
      <c r="L2" s="57">
        <v>-4000.0</v>
      </c>
      <c r="M2" s="57">
        <v>37817.57</v>
      </c>
      <c r="N2" s="55"/>
      <c r="O2" s="58" t="b">
        <v>1</v>
      </c>
      <c r="P2" s="57">
        <v>28912.27</v>
      </c>
      <c r="Q2" s="55"/>
      <c r="R2" s="55"/>
      <c r="S2" s="55"/>
    </row>
    <row r="3">
      <c r="A3" s="56">
        <v>43927.0</v>
      </c>
      <c r="B3" s="56">
        <v>44292.0</v>
      </c>
      <c r="C3" s="55" t="s">
        <v>84</v>
      </c>
      <c r="D3" s="55" t="s">
        <v>85</v>
      </c>
      <c r="E3" s="55" t="s">
        <v>86</v>
      </c>
      <c r="F3" s="57">
        <v>41817.57</v>
      </c>
      <c r="G3" s="56">
        <v>43937.0</v>
      </c>
      <c r="H3" s="56">
        <v>43937.0</v>
      </c>
      <c r="I3" s="55" t="s">
        <v>87</v>
      </c>
      <c r="J3" s="55" t="s">
        <v>90</v>
      </c>
      <c r="K3" s="55" t="s">
        <v>91</v>
      </c>
      <c r="L3" s="57">
        <v>-16000.0</v>
      </c>
      <c r="M3" s="57">
        <v>21817.57</v>
      </c>
      <c r="N3" s="55"/>
      <c r="O3" s="58" t="b">
        <v>1</v>
      </c>
      <c r="P3" s="57">
        <v>28912.27</v>
      </c>
      <c r="Q3" s="55"/>
      <c r="R3" s="55"/>
      <c r="S3" s="55"/>
    </row>
    <row r="4">
      <c r="A4" s="56">
        <v>43927.0</v>
      </c>
      <c r="B4" s="56">
        <v>44292.0</v>
      </c>
      <c r="C4" s="55" t="s">
        <v>84</v>
      </c>
      <c r="D4" s="55" t="s">
        <v>85</v>
      </c>
      <c r="E4" s="55" t="s">
        <v>86</v>
      </c>
      <c r="F4" s="57">
        <v>41817.57</v>
      </c>
      <c r="G4" s="56">
        <v>43983.0</v>
      </c>
      <c r="H4" s="56">
        <v>43980.0</v>
      </c>
      <c r="I4" s="55" t="s">
        <v>92</v>
      </c>
      <c r="J4" s="55" t="s">
        <v>93</v>
      </c>
      <c r="K4" s="55" t="s">
        <v>94</v>
      </c>
      <c r="L4" s="57">
        <v>7272.08</v>
      </c>
      <c r="M4" s="57">
        <v>29089.65</v>
      </c>
      <c r="N4" s="55"/>
      <c r="O4" s="58" t="b">
        <v>1</v>
      </c>
      <c r="P4" s="57">
        <v>28912.27</v>
      </c>
      <c r="Q4" s="55"/>
      <c r="R4" s="55"/>
      <c r="S4" s="55"/>
    </row>
    <row r="5">
      <c r="A5" s="56">
        <v>43927.0</v>
      </c>
      <c r="B5" s="56">
        <v>44292.0</v>
      </c>
      <c r="C5" s="55" t="s">
        <v>84</v>
      </c>
      <c r="D5" s="55" t="s">
        <v>85</v>
      </c>
      <c r="E5" s="55" t="s">
        <v>86</v>
      </c>
      <c r="F5" s="57">
        <v>41817.57</v>
      </c>
      <c r="G5" s="56">
        <v>43983.0</v>
      </c>
      <c r="H5" s="56">
        <v>43983.0</v>
      </c>
      <c r="I5" s="55" t="s">
        <v>92</v>
      </c>
      <c r="J5" s="55" t="s">
        <v>95</v>
      </c>
      <c r="K5" s="55" t="s">
        <v>96</v>
      </c>
      <c r="L5" s="57">
        <v>7272.08</v>
      </c>
      <c r="M5" s="57">
        <v>36361.73</v>
      </c>
      <c r="N5" s="55"/>
      <c r="O5" s="58" t="b">
        <v>1</v>
      </c>
      <c r="P5" s="57">
        <v>28912.27</v>
      </c>
      <c r="Q5" s="55"/>
      <c r="R5" s="55"/>
      <c r="S5" s="55"/>
    </row>
    <row r="8">
      <c r="A8" s="59">
        <v>43927.0</v>
      </c>
      <c r="B8" s="59">
        <v>44292.0</v>
      </c>
      <c r="C8" s="60" t="s">
        <v>84</v>
      </c>
      <c r="D8" s="60" t="s">
        <v>85</v>
      </c>
      <c r="E8" s="60" t="s">
        <v>86</v>
      </c>
      <c r="F8" s="61">
        <v>41817.57</v>
      </c>
      <c r="G8" s="62">
        <v>44194.0</v>
      </c>
      <c r="H8" s="62">
        <v>44194.0</v>
      </c>
      <c r="I8" s="60" t="s">
        <v>87</v>
      </c>
      <c r="J8" s="60" t="s">
        <v>97</v>
      </c>
      <c r="K8" s="60" t="s">
        <v>91</v>
      </c>
      <c r="L8" s="61">
        <v>-11777.34</v>
      </c>
      <c r="M8" s="61">
        <v>24584.39</v>
      </c>
      <c r="N8" s="60"/>
      <c r="O8" s="63" t="b">
        <v>1</v>
      </c>
      <c r="P8" s="61">
        <v>28912.27</v>
      </c>
      <c r="Q8" s="60"/>
      <c r="R8" s="60"/>
      <c r="S8" s="60"/>
      <c r="T8" s="64"/>
      <c r="U8" s="64"/>
      <c r="V8" s="64"/>
      <c r="W8" s="64"/>
      <c r="X8" s="64"/>
      <c r="Y8" s="64"/>
      <c r="Z8" s="64"/>
    </row>
    <row r="9">
      <c r="A9" s="59">
        <v>43927.0</v>
      </c>
      <c r="B9" s="59">
        <v>44292.0</v>
      </c>
      <c r="C9" s="60" t="s">
        <v>84</v>
      </c>
      <c r="D9" s="60" t="s">
        <v>85</v>
      </c>
      <c r="E9" s="60" t="s">
        <v>86</v>
      </c>
      <c r="F9" s="61">
        <v>41817.57</v>
      </c>
      <c r="G9" s="59">
        <v>44203.0</v>
      </c>
      <c r="H9" s="59">
        <v>44203.0</v>
      </c>
      <c r="I9" s="60" t="s">
        <v>87</v>
      </c>
      <c r="J9" s="60" t="s">
        <v>98</v>
      </c>
      <c r="K9" s="60" t="s">
        <v>99</v>
      </c>
      <c r="L9" s="61">
        <v>-2944.2</v>
      </c>
      <c r="M9" s="61">
        <v>21640.19</v>
      </c>
      <c r="N9" s="60"/>
      <c r="O9" s="63" t="b">
        <v>1</v>
      </c>
      <c r="P9" s="61">
        <v>28912.27</v>
      </c>
      <c r="Q9" s="60"/>
      <c r="R9" s="60"/>
      <c r="S9" s="60"/>
      <c r="T9" s="64"/>
      <c r="U9" s="64"/>
      <c r="V9" s="64"/>
      <c r="W9" s="64"/>
      <c r="X9" s="64"/>
      <c r="Y9" s="64"/>
      <c r="Z9" s="64"/>
    </row>
    <row r="10">
      <c r="A10" s="59">
        <v>43927.0</v>
      </c>
      <c r="B10" s="59">
        <v>44292.0</v>
      </c>
      <c r="C10" s="60" t="s">
        <v>84</v>
      </c>
      <c r="D10" s="60" t="s">
        <v>85</v>
      </c>
      <c r="E10" s="60" t="s">
        <v>86</v>
      </c>
      <c r="F10" s="61">
        <v>41817.57</v>
      </c>
      <c r="G10" s="59">
        <v>44292.0</v>
      </c>
      <c r="H10" s="59">
        <v>44292.0</v>
      </c>
      <c r="I10" s="60" t="s">
        <v>92</v>
      </c>
      <c r="J10" s="60" t="s">
        <v>100</v>
      </c>
      <c r="K10" s="60" t="s">
        <v>101</v>
      </c>
      <c r="L10" s="61">
        <v>7272.08</v>
      </c>
      <c r="M10" s="61">
        <v>28912.27</v>
      </c>
      <c r="N10" s="60"/>
      <c r="O10" s="63" t="b">
        <v>1</v>
      </c>
      <c r="P10" s="61">
        <v>28912.27</v>
      </c>
      <c r="Q10" s="60"/>
      <c r="R10" s="60"/>
      <c r="S10" s="60"/>
      <c r="T10" s="64"/>
      <c r="U10" s="64"/>
      <c r="V10" s="64"/>
      <c r="W10" s="64"/>
      <c r="X10" s="64"/>
      <c r="Y10" s="64"/>
      <c r="Z10" s="64"/>
    </row>
    <row r="11">
      <c r="A11" s="65"/>
      <c r="B11" s="65"/>
      <c r="C11" s="66"/>
      <c r="D11" s="66"/>
      <c r="E11" s="66"/>
      <c r="F11" s="67"/>
      <c r="G11" s="65"/>
      <c r="H11" s="65"/>
      <c r="I11" s="66"/>
      <c r="J11" s="66"/>
      <c r="K11" s="66"/>
      <c r="L11" s="67"/>
      <c r="M11" s="67"/>
      <c r="N11" s="66"/>
      <c r="O11" s="68"/>
      <c r="P11" s="67"/>
      <c r="Q11" s="66"/>
      <c r="R11" s="66"/>
      <c r="S11" s="66"/>
      <c r="T11" s="66"/>
      <c r="U11" s="66"/>
      <c r="V11" s="66"/>
      <c r="W11" s="66"/>
      <c r="X11" s="66"/>
      <c r="Y11" s="66"/>
      <c r="Z11" s="66"/>
    </row>
    <row r="12">
      <c r="A12" s="65">
        <v>44291.0</v>
      </c>
      <c r="B12" s="65">
        <v>44656.0</v>
      </c>
      <c r="C12" s="66" t="s">
        <v>84</v>
      </c>
      <c r="D12" s="66" t="s">
        <v>85</v>
      </c>
      <c r="E12" s="66" t="s">
        <v>86</v>
      </c>
      <c r="F12" s="67">
        <v>21640.19</v>
      </c>
      <c r="G12" s="65">
        <v>44293.0</v>
      </c>
      <c r="H12" s="65">
        <v>44294.0</v>
      </c>
      <c r="I12" s="66" t="s">
        <v>87</v>
      </c>
      <c r="J12" s="69">
        <v>4.0815121E8</v>
      </c>
      <c r="K12" s="66" t="s">
        <v>102</v>
      </c>
      <c r="L12" s="67">
        <v>-22400.0</v>
      </c>
      <c r="M12" s="67">
        <v>6512.27</v>
      </c>
      <c r="N12" s="66"/>
      <c r="O12" s="68" t="b">
        <v>1</v>
      </c>
      <c r="P12" s="67">
        <v>28962.81</v>
      </c>
      <c r="Q12" s="66"/>
      <c r="R12" s="66"/>
      <c r="S12" s="66"/>
      <c r="T12" s="66"/>
      <c r="U12" s="66"/>
      <c r="V12" s="66"/>
      <c r="W12" s="66"/>
      <c r="X12" s="66"/>
      <c r="Y12" s="66"/>
      <c r="Z12" s="66"/>
    </row>
    <row r="13">
      <c r="A13" s="65">
        <v>44291.0</v>
      </c>
      <c r="B13" s="65">
        <v>44656.0</v>
      </c>
      <c r="C13" s="66" t="s">
        <v>84</v>
      </c>
      <c r="D13" s="66" t="s">
        <v>85</v>
      </c>
      <c r="E13" s="66" t="s">
        <v>86</v>
      </c>
      <c r="F13" s="67">
        <v>21640.19</v>
      </c>
      <c r="G13" s="65">
        <v>44293.0</v>
      </c>
      <c r="H13" s="65">
        <v>44294.0</v>
      </c>
      <c r="I13" s="66" t="s">
        <v>87</v>
      </c>
      <c r="J13" s="69">
        <v>4.08150906E8</v>
      </c>
      <c r="K13" s="66" t="s">
        <v>103</v>
      </c>
      <c r="L13" s="67">
        <v>-5600.0</v>
      </c>
      <c r="M13" s="69">
        <v>912.27</v>
      </c>
      <c r="N13" s="66"/>
      <c r="O13" s="68" t="b">
        <v>1</v>
      </c>
      <c r="P13" s="67">
        <v>28962.81</v>
      </c>
      <c r="Q13" s="66"/>
      <c r="R13" s="66"/>
      <c r="S13" s="66"/>
      <c r="T13" s="66"/>
      <c r="U13" s="66"/>
      <c r="V13" s="66"/>
      <c r="W13" s="66"/>
      <c r="X13" s="66"/>
      <c r="Y13" s="66"/>
      <c r="Z13" s="66"/>
    </row>
    <row r="14">
      <c r="A14" s="65">
        <v>44291.0</v>
      </c>
      <c r="B14" s="65">
        <v>44656.0</v>
      </c>
      <c r="C14" s="66" t="s">
        <v>84</v>
      </c>
      <c r="D14" s="66" t="s">
        <v>85</v>
      </c>
      <c r="E14" s="66" t="s">
        <v>86</v>
      </c>
      <c r="F14" s="67">
        <v>21640.19</v>
      </c>
      <c r="G14" s="70">
        <v>44305.0</v>
      </c>
      <c r="H14" s="70">
        <v>44305.0</v>
      </c>
      <c r="I14" s="66" t="s">
        <v>92</v>
      </c>
      <c r="J14" s="66" t="s">
        <v>104</v>
      </c>
      <c r="K14" s="66" t="s">
        <v>105</v>
      </c>
      <c r="L14" s="67">
        <v>12000.0</v>
      </c>
      <c r="M14" s="67">
        <v>12912.27</v>
      </c>
      <c r="N14" s="66"/>
      <c r="O14" s="68" t="b">
        <v>1</v>
      </c>
      <c r="P14" s="67">
        <v>28962.81</v>
      </c>
      <c r="Q14" s="66"/>
      <c r="R14" s="66"/>
      <c r="S14" s="66"/>
      <c r="T14" s="66"/>
      <c r="U14" s="66"/>
      <c r="V14" s="66"/>
      <c r="W14" s="66"/>
      <c r="X14" s="66"/>
      <c r="Y14" s="66"/>
      <c r="Z14" s="66"/>
    </row>
    <row r="15">
      <c r="A15" s="65">
        <v>44291.0</v>
      </c>
      <c r="B15" s="65">
        <v>44656.0</v>
      </c>
      <c r="C15" s="66" t="s">
        <v>84</v>
      </c>
      <c r="D15" s="66" t="s">
        <v>85</v>
      </c>
      <c r="E15" s="66" t="s">
        <v>86</v>
      </c>
      <c r="F15" s="67">
        <v>21640.19</v>
      </c>
      <c r="G15" s="65">
        <v>44322.0</v>
      </c>
      <c r="H15" s="65">
        <v>44323.0</v>
      </c>
      <c r="I15" s="66" t="s">
        <v>87</v>
      </c>
      <c r="J15" s="69">
        <v>5.07201414E8</v>
      </c>
      <c r="K15" s="66" t="s">
        <v>102</v>
      </c>
      <c r="L15" s="67">
        <v>-5377.34</v>
      </c>
      <c r="M15" s="67">
        <v>7534.93</v>
      </c>
      <c r="N15" s="66"/>
      <c r="O15" s="68" t="b">
        <v>1</v>
      </c>
      <c r="P15" s="67">
        <v>28962.81</v>
      </c>
      <c r="Q15" s="66"/>
      <c r="R15" s="66"/>
      <c r="S15" s="66"/>
      <c r="T15" s="66"/>
      <c r="U15" s="66"/>
      <c r="V15" s="66"/>
      <c r="W15" s="66"/>
      <c r="X15" s="66"/>
      <c r="Y15" s="66"/>
      <c r="Z15" s="66"/>
    </row>
    <row r="16">
      <c r="A16" s="65">
        <v>44291.0</v>
      </c>
      <c r="B16" s="65">
        <v>44656.0</v>
      </c>
      <c r="C16" s="66" t="s">
        <v>84</v>
      </c>
      <c r="D16" s="66" t="s">
        <v>85</v>
      </c>
      <c r="E16" s="66" t="s">
        <v>86</v>
      </c>
      <c r="F16" s="67">
        <v>21640.19</v>
      </c>
      <c r="G16" s="65">
        <v>44322.0</v>
      </c>
      <c r="H16" s="65">
        <v>44323.0</v>
      </c>
      <c r="I16" s="66" t="s">
        <v>87</v>
      </c>
      <c r="J16" s="69">
        <v>5.07201201E8</v>
      </c>
      <c r="K16" s="66" t="s">
        <v>103</v>
      </c>
      <c r="L16" s="67">
        <v>-1344.2</v>
      </c>
      <c r="M16" s="67">
        <v>6190.73</v>
      </c>
      <c r="N16" s="66"/>
      <c r="O16" s="68" t="b">
        <v>1</v>
      </c>
      <c r="P16" s="67">
        <v>28962.81</v>
      </c>
      <c r="Q16" s="66"/>
      <c r="R16" s="66"/>
      <c r="S16" s="66"/>
      <c r="T16" s="66"/>
      <c r="U16" s="66"/>
      <c r="V16" s="66"/>
      <c r="W16" s="66"/>
      <c r="X16" s="66"/>
      <c r="Y16" s="66"/>
      <c r="Z16" s="66"/>
    </row>
    <row r="17">
      <c r="A17" s="65">
        <v>44291.0</v>
      </c>
      <c r="B17" s="65">
        <v>44656.0</v>
      </c>
      <c r="C17" s="66" t="s">
        <v>84</v>
      </c>
      <c r="D17" s="66" t="s">
        <v>85</v>
      </c>
      <c r="E17" s="66" t="s">
        <v>86</v>
      </c>
      <c r="F17" s="67">
        <v>21640.19</v>
      </c>
      <c r="G17" s="70">
        <v>44343.0</v>
      </c>
      <c r="H17" s="70">
        <v>44344.0</v>
      </c>
      <c r="I17" s="66" t="s">
        <v>87</v>
      </c>
      <c r="J17" s="69">
        <v>5.28236745E8</v>
      </c>
      <c r="K17" s="66" t="s">
        <v>106</v>
      </c>
      <c r="L17" s="67">
        <v>-2000.0</v>
      </c>
      <c r="M17" s="67">
        <v>4190.73</v>
      </c>
      <c r="N17" s="66"/>
      <c r="O17" s="68" t="b">
        <v>1</v>
      </c>
      <c r="P17" s="67">
        <v>28962.81</v>
      </c>
      <c r="Q17" s="66"/>
      <c r="R17" s="66"/>
      <c r="S17" s="66"/>
      <c r="T17" s="66"/>
      <c r="U17" s="66"/>
      <c r="V17" s="66"/>
      <c r="W17" s="66"/>
      <c r="X17" s="66"/>
      <c r="Y17" s="66"/>
      <c r="Z17" s="66"/>
    </row>
    <row r="18">
      <c r="A18" s="65">
        <v>44291.0</v>
      </c>
      <c r="B18" s="65">
        <v>44656.0</v>
      </c>
      <c r="C18" s="66" t="s">
        <v>84</v>
      </c>
      <c r="D18" s="66" t="s">
        <v>85</v>
      </c>
      <c r="E18" s="66" t="s">
        <v>86</v>
      </c>
      <c r="F18" s="67">
        <v>21640.19</v>
      </c>
      <c r="G18" s="70">
        <v>44452.0</v>
      </c>
      <c r="H18" s="70">
        <v>44452.0</v>
      </c>
      <c r="I18" s="66" t="s">
        <v>92</v>
      </c>
      <c r="J18" s="66" t="s">
        <v>107</v>
      </c>
      <c r="K18" s="66" t="s">
        <v>108</v>
      </c>
      <c r="L18" s="67">
        <v>10000.0</v>
      </c>
      <c r="M18" s="67">
        <v>14190.73</v>
      </c>
      <c r="N18" s="66"/>
      <c r="O18" s="68" t="b">
        <v>1</v>
      </c>
      <c r="P18" s="67">
        <v>28962.81</v>
      </c>
      <c r="Q18" s="66"/>
      <c r="R18" s="66"/>
      <c r="S18" s="66"/>
      <c r="T18" s="66"/>
      <c r="U18" s="66"/>
      <c r="V18" s="66"/>
      <c r="W18" s="66"/>
      <c r="X18" s="66"/>
      <c r="Y18" s="66"/>
      <c r="Z18" s="66"/>
    </row>
    <row r="19">
      <c r="A19" s="65">
        <v>44291.0</v>
      </c>
      <c r="B19" s="65">
        <v>44656.0</v>
      </c>
      <c r="C19" s="66" t="s">
        <v>84</v>
      </c>
      <c r="D19" s="66" t="s">
        <v>85</v>
      </c>
      <c r="E19" s="66" t="s">
        <v>86</v>
      </c>
      <c r="F19" s="67">
        <v>21640.19</v>
      </c>
      <c r="G19" s="70">
        <v>44454.0</v>
      </c>
      <c r="H19" s="70">
        <v>44454.0</v>
      </c>
      <c r="I19" s="66" t="s">
        <v>92</v>
      </c>
      <c r="J19" s="66" t="s">
        <v>109</v>
      </c>
      <c r="K19" s="66" t="s">
        <v>105</v>
      </c>
      <c r="L19" s="67">
        <v>2000.0</v>
      </c>
      <c r="M19" s="67">
        <v>16190.73</v>
      </c>
      <c r="N19" s="66"/>
      <c r="O19" s="68" t="b">
        <v>1</v>
      </c>
      <c r="P19" s="67">
        <v>28962.81</v>
      </c>
      <c r="Q19" s="66"/>
      <c r="R19" s="66"/>
      <c r="S19" s="66"/>
      <c r="T19" s="66"/>
      <c r="U19" s="66"/>
      <c r="V19" s="66"/>
      <c r="W19" s="66"/>
      <c r="X19" s="66"/>
      <c r="Y19" s="66"/>
      <c r="Z19" s="66"/>
    </row>
    <row r="22">
      <c r="A22" s="71">
        <v>44291.0</v>
      </c>
      <c r="B22" s="71">
        <v>44656.0</v>
      </c>
      <c r="C22" s="72" t="s">
        <v>84</v>
      </c>
      <c r="D22" s="72" t="s">
        <v>85</v>
      </c>
      <c r="E22" s="72" t="s">
        <v>86</v>
      </c>
      <c r="F22" s="73">
        <v>21640.19</v>
      </c>
      <c r="G22" s="71">
        <v>44531.0</v>
      </c>
      <c r="H22" s="71">
        <v>44531.0</v>
      </c>
      <c r="I22" s="72" t="s">
        <v>87</v>
      </c>
      <c r="J22" s="72" t="s">
        <v>110</v>
      </c>
      <c r="K22" s="72" t="s">
        <v>111</v>
      </c>
      <c r="L22" s="73">
        <v>-2000.0</v>
      </c>
      <c r="M22" s="73">
        <v>14190.73</v>
      </c>
      <c r="N22" s="72"/>
      <c r="O22" s="74" t="b">
        <v>1</v>
      </c>
      <c r="P22" s="73">
        <v>28962.81</v>
      </c>
      <c r="Q22" s="72"/>
      <c r="R22" s="72"/>
      <c r="S22" s="72"/>
      <c r="T22" s="72"/>
      <c r="U22" s="72"/>
      <c r="V22" s="72"/>
      <c r="W22" s="72"/>
      <c r="X22" s="72"/>
      <c r="Y22" s="72"/>
      <c r="Z22" s="72"/>
    </row>
    <row r="23">
      <c r="A23" s="71">
        <v>44291.0</v>
      </c>
      <c r="B23" s="71">
        <v>44656.0</v>
      </c>
      <c r="C23" s="72" t="s">
        <v>84</v>
      </c>
      <c r="D23" s="72" t="s">
        <v>85</v>
      </c>
      <c r="E23" s="72" t="s">
        <v>86</v>
      </c>
      <c r="F23" s="73">
        <v>21640.19</v>
      </c>
      <c r="G23" s="75">
        <v>44589.0</v>
      </c>
      <c r="H23" s="75">
        <v>44589.0</v>
      </c>
      <c r="I23" s="72" t="s">
        <v>92</v>
      </c>
      <c r="J23" s="72" t="s">
        <v>112</v>
      </c>
      <c r="K23" s="72" t="s">
        <v>113</v>
      </c>
      <c r="L23" s="73">
        <v>7500.0</v>
      </c>
      <c r="M23" s="73">
        <v>21690.73</v>
      </c>
      <c r="N23" s="72"/>
      <c r="O23" s="74" t="b">
        <v>1</v>
      </c>
      <c r="P23" s="73">
        <v>28962.81</v>
      </c>
      <c r="Q23" s="72"/>
      <c r="R23" s="72"/>
      <c r="S23" s="72"/>
      <c r="T23" s="72"/>
      <c r="U23" s="72"/>
      <c r="V23" s="72"/>
      <c r="W23" s="72"/>
      <c r="X23" s="72"/>
      <c r="Y23" s="72"/>
      <c r="Z23" s="72"/>
    </row>
    <row r="24">
      <c r="A24" s="71">
        <v>44291.0</v>
      </c>
      <c r="B24" s="71">
        <v>44656.0</v>
      </c>
      <c r="C24" s="72" t="s">
        <v>84</v>
      </c>
      <c r="D24" s="72" t="s">
        <v>85</v>
      </c>
      <c r="E24" s="72" t="s">
        <v>86</v>
      </c>
      <c r="F24" s="73">
        <v>21640.19</v>
      </c>
      <c r="G24" s="71">
        <v>44601.0</v>
      </c>
      <c r="H24" s="71">
        <v>44601.0</v>
      </c>
      <c r="I24" s="72" t="s">
        <v>92</v>
      </c>
      <c r="J24" s="72" t="s">
        <v>114</v>
      </c>
      <c r="K24" s="72" t="s">
        <v>115</v>
      </c>
      <c r="L24" s="73">
        <v>7272.08</v>
      </c>
      <c r="M24" s="73">
        <v>28962.81</v>
      </c>
      <c r="N24" s="72"/>
      <c r="O24" s="74" t="b">
        <v>1</v>
      </c>
      <c r="P24" s="73">
        <v>28962.81</v>
      </c>
      <c r="Q24" s="72"/>
      <c r="R24" s="72"/>
      <c r="S24" s="72"/>
      <c r="T24" s="72"/>
      <c r="U24" s="72"/>
      <c r="V24" s="72"/>
      <c r="W24" s="72"/>
      <c r="X24" s="72"/>
      <c r="Y24" s="72"/>
      <c r="Z24" s="72"/>
    </row>
  </sheetData>
  <drawing r:id="rId1"/>
</worksheet>
</file>