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Brooks, Glenn\Property invoices\"/>
    </mc:Choice>
  </mc:AlternateContent>
  <bookViews>
    <workbookView xWindow="480" yWindow="90" windowWidth="16275" windowHeight="94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23" i="1" l="1"/>
  <c r="E29" i="1" l="1"/>
  <c r="G27" i="1"/>
  <c r="G26" i="1"/>
  <c r="F26" i="1"/>
  <c r="F25" i="1"/>
  <c r="G25" i="1" s="1"/>
  <c r="G24" i="1"/>
  <c r="F24" i="1"/>
  <c r="G23" i="1"/>
  <c r="F22" i="1"/>
  <c r="F29" i="1" s="1"/>
  <c r="G22" i="1" l="1"/>
  <c r="G29" i="1" s="1"/>
  <c r="E18" i="1"/>
  <c r="F16" i="1"/>
  <c r="G16" i="1"/>
  <c r="F15" i="1"/>
  <c r="G15" i="1"/>
  <c r="F14" i="1"/>
  <c r="G14" i="1"/>
  <c r="F13" i="1"/>
  <c r="G13" i="1"/>
  <c r="F12" i="1"/>
  <c r="G12" i="1"/>
  <c r="F11" i="1"/>
  <c r="G11" i="1"/>
  <c r="F10" i="1"/>
  <c r="G10" i="1"/>
  <c r="F9" i="1"/>
  <c r="G9" i="1"/>
  <c r="F8" i="1"/>
  <c r="G8" i="1" s="1"/>
  <c r="F7" i="1"/>
  <c r="G7" i="1" s="1"/>
  <c r="G6" i="1"/>
  <c r="G5" i="1"/>
  <c r="F4" i="1"/>
  <c r="G4" i="1" s="1"/>
  <c r="F5" i="1"/>
  <c r="G18" i="1" l="1"/>
  <c r="F18" i="1"/>
</calcChain>
</file>

<file path=xl/sharedStrings.xml><?xml version="1.0" encoding="utf-8"?>
<sst xmlns="http://schemas.openxmlformats.org/spreadsheetml/2006/main" count="65" uniqueCount="40">
  <si>
    <t>Earthline Ltd</t>
  </si>
  <si>
    <t>Company</t>
  </si>
  <si>
    <t>Invoice Date</t>
  </si>
  <si>
    <t>Net Amount</t>
  </si>
  <si>
    <t>Total VAT</t>
  </si>
  <si>
    <t>Total Invoice Value</t>
  </si>
  <si>
    <t>G B Contracts Ltd</t>
  </si>
  <si>
    <t>Details</t>
  </si>
  <si>
    <t>Removal of inert from site</t>
  </si>
  <si>
    <t>Hills Quarry Products Ltd</t>
  </si>
  <si>
    <t>Account No.</t>
  </si>
  <si>
    <t>GBCONTRA</t>
  </si>
  <si>
    <t>G00018</t>
  </si>
  <si>
    <t>Cement</t>
  </si>
  <si>
    <t>Integrale</t>
  </si>
  <si>
    <t>8714/JM</t>
  </si>
  <si>
    <t>Balance Invoice</t>
  </si>
  <si>
    <t>MPS</t>
  </si>
  <si>
    <t>GBC001</t>
  </si>
  <si>
    <t>11/02/2015 - 03/03/2015</t>
  </si>
  <si>
    <t>SIG</t>
  </si>
  <si>
    <t>0018 853</t>
  </si>
  <si>
    <t>Credit</t>
  </si>
  <si>
    <t>Travis Perkins</t>
  </si>
  <si>
    <t>036340-9174</t>
  </si>
  <si>
    <t>No Invoice enclosed</t>
  </si>
  <si>
    <t>Valley Trading Ltd</t>
  </si>
  <si>
    <t>GBC01</t>
  </si>
  <si>
    <t>TPA</t>
  </si>
  <si>
    <t>1501-81</t>
  </si>
  <si>
    <t>Professional Fees</t>
  </si>
  <si>
    <t>Notes</t>
  </si>
  <si>
    <t>Paid</t>
  </si>
  <si>
    <t>Hills Quarry Products Lts</t>
  </si>
  <si>
    <t>Rand Planning Consultancy Ltd</t>
  </si>
  <si>
    <t>Invoice 632</t>
  </si>
  <si>
    <t>Prepare &amp; Submit Flood Risk</t>
  </si>
  <si>
    <t>SIG Exteriors</t>
  </si>
  <si>
    <t>Materials</t>
  </si>
  <si>
    <t>Planning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</si>
</sst>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1" applyFont="1"/>
    <xf numFmtId="14" fontId="0" fillId="0" borderId="0" xfId="0" applyNumberForma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44" fontId="2" fillId="0" borderId="0" xfId="1" applyFont="1"/>
    <xf numFmtId="44" fontId="2" fillId="0" borderId="0" xfId="0" applyNumberFormat="1" applyFont="1"/>
    <xf numFmtId="44" fontId="3" fillId="0" borderId="0" xfId="0" applyNumberFormat="1" applyFont="1"/>
    <xf numFmtId="0" fontId="0" fillId="2" borderId="0" xfId="0" applyFill="1"/>
    <xf numFmtId="0" fontId="0" fillId="2" borderId="0" xfId="0" applyFill="1" applyAlignment="1">
      <alignment horizontal="center"/>
    </xf>
    <xf numFmtId="44" fontId="3" fillId="2" borderId="0" xfId="1" applyFont="1" applyFill="1"/>
    <xf numFmtId="44" fontId="3" fillId="2" borderId="0" xfId="0" applyNumberFormat="1" applyFont="1" applyFill="1"/>
    <xf numFmtId="44" fontId="4" fillId="0" borderId="0" xfId="1" applyFont="1"/>
    <xf numFmtId="44" fontId="4" fillId="0" borderId="0" xfId="0" applyNumberFormat="1" applyFont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B1" workbookViewId="0">
      <selection activeCell="G25" sqref="G25"/>
    </sheetView>
  </sheetViews>
  <sheetFormatPr defaultRowHeight="15" x14ac:dyDescent="0.25"/>
  <cols>
    <col min="1" max="1" width="28.42578125" bestFit="1" customWidth="1"/>
    <col min="2" max="2" width="11.7109375" bestFit="1" customWidth="1"/>
    <col min="3" max="3" width="22.42578125" style="1" bestFit="1" customWidth="1"/>
    <col min="4" max="4" width="31.140625" customWidth="1"/>
    <col min="5" max="5" width="13.42578125" style="3" bestFit="1" customWidth="1"/>
    <col min="6" max="6" width="11.5703125" style="3" bestFit="1" customWidth="1"/>
    <col min="7" max="7" width="18.140625" bestFit="1" customWidth="1"/>
    <col min="8" max="8" width="19.140625" bestFit="1" customWidth="1"/>
    <col min="9" max="9" width="10.7109375" bestFit="1" customWidth="1"/>
  </cols>
  <sheetData>
    <row r="1" spans="1:9" x14ac:dyDescent="0.25">
      <c r="B1" s="20" t="s">
        <v>6</v>
      </c>
      <c r="C1" s="20"/>
      <c r="D1" s="20"/>
      <c r="E1" s="20"/>
      <c r="F1" s="20"/>
    </row>
    <row r="3" spans="1:9" x14ac:dyDescent="0.25">
      <c r="A3" s="5" t="s">
        <v>1</v>
      </c>
      <c r="B3" s="5" t="s">
        <v>10</v>
      </c>
      <c r="C3" s="6" t="s">
        <v>2</v>
      </c>
      <c r="D3" s="6" t="s">
        <v>7</v>
      </c>
      <c r="E3" s="7" t="s">
        <v>3</v>
      </c>
      <c r="F3" s="7" t="s">
        <v>4</v>
      </c>
      <c r="G3" s="5" t="s">
        <v>5</v>
      </c>
      <c r="H3" s="5" t="s">
        <v>31</v>
      </c>
      <c r="I3" s="5" t="s">
        <v>32</v>
      </c>
    </row>
    <row r="4" spans="1:9" x14ac:dyDescent="0.25">
      <c r="A4" t="s">
        <v>0</v>
      </c>
      <c r="B4" t="s">
        <v>11</v>
      </c>
      <c r="C4" s="8">
        <v>42084</v>
      </c>
      <c r="D4" s="2" t="s">
        <v>8</v>
      </c>
      <c r="E4" s="3">
        <v>1920</v>
      </c>
      <c r="F4" s="3">
        <f>E4*20%</f>
        <v>384</v>
      </c>
      <c r="G4" s="4">
        <f t="shared" ref="G4:G16" si="0">SUM(E4:F4)</f>
        <v>2304</v>
      </c>
      <c r="I4" s="2">
        <v>42104</v>
      </c>
    </row>
    <row r="5" spans="1:9" x14ac:dyDescent="0.25">
      <c r="A5" t="s">
        <v>9</v>
      </c>
      <c r="B5" t="s">
        <v>12</v>
      </c>
      <c r="C5" s="8">
        <v>42063</v>
      </c>
      <c r="D5" t="s">
        <v>13</v>
      </c>
      <c r="E5" s="3">
        <v>15081.88</v>
      </c>
      <c r="F5" s="3">
        <f>E5*20%</f>
        <v>3016.3760000000002</v>
      </c>
      <c r="G5" s="4">
        <f t="shared" si="0"/>
        <v>18098.256000000001</v>
      </c>
      <c r="I5" s="2">
        <v>42104</v>
      </c>
    </row>
    <row r="6" spans="1:9" x14ac:dyDescent="0.25">
      <c r="A6" t="s">
        <v>14</v>
      </c>
      <c r="B6" t="s">
        <v>15</v>
      </c>
      <c r="C6" s="8">
        <v>42076</v>
      </c>
      <c r="D6" t="s">
        <v>16</v>
      </c>
      <c r="E6" s="3">
        <v>960</v>
      </c>
      <c r="F6" s="11">
        <v>185.76</v>
      </c>
      <c r="G6" s="4">
        <f t="shared" si="0"/>
        <v>1145.76</v>
      </c>
      <c r="I6" s="2">
        <v>42104</v>
      </c>
    </row>
    <row r="7" spans="1:9" x14ac:dyDescent="0.25">
      <c r="A7" t="s">
        <v>17</v>
      </c>
      <c r="B7" t="s">
        <v>18</v>
      </c>
      <c r="C7" s="8" t="s">
        <v>19</v>
      </c>
      <c r="E7" s="3">
        <v>746.06</v>
      </c>
      <c r="F7" s="3">
        <f t="shared" ref="F7:F16" si="1">E7*20%</f>
        <v>149.21199999999999</v>
      </c>
      <c r="G7" s="4">
        <f t="shared" si="0"/>
        <v>895.27199999999993</v>
      </c>
      <c r="I7" s="2">
        <v>42104</v>
      </c>
    </row>
    <row r="8" spans="1:9" x14ac:dyDescent="0.25">
      <c r="A8" t="s">
        <v>20</v>
      </c>
      <c r="B8" t="s">
        <v>21</v>
      </c>
      <c r="C8" s="8">
        <v>42063</v>
      </c>
      <c r="E8" s="3">
        <v>129.88</v>
      </c>
      <c r="F8" s="3">
        <f t="shared" si="1"/>
        <v>25.975999999999999</v>
      </c>
      <c r="G8" s="4">
        <f t="shared" si="0"/>
        <v>155.85599999999999</v>
      </c>
      <c r="I8" s="2">
        <v>42104</v>
      </c>
    </row>
    <row r="9" spans="1:9" x14ac:dyDescent="0.25">
      <c r="A9" t="s">
        <v>20</v>
      </c>
      <c r="B9" t="s">
        <v>21</v>
      </c>
      <c r="C9" s="8">
        <v>42063</v>
      </c>
      <c r="D9" t="s">
        <v>22</v>
      </c>
      <c r="E9" s="3">
        <v>-14.45</v>
      </c>
      <c r="F9" s="3">
        <f t="shared" si="1"/>
        <v>-2.89</v>
      </c>
      <c r="G9" s="4">
        <f t="shared" si="0"/>
        <v>-17.34</v>
      </c>
      <c r="I9" s="2">
        <v>42104</v>
      </c>
    </row>
    <row r="10" spans="1:9" x14ac:dyDescent="0.25">
      <c r="A10" t="s">
        <v>23</v>
      </c>
      <c r="B10" t="s">
        <v>24</v>
      </c>
      <c r="C10" s="8">
        <v>42063</v>
      </c>
      <c r="E10" s="3">
        <v>18820</v>
      </c>
      <c r="F10" s="3">
        <f t="shared" si="1"/>
        <v>3764</v>
      </c>
      <c r="G10" s="4">
        <f t="shared" si="0"/>
        <v>22584</v>
      </c>
      <c r="I10" s="2">
        <v>42104</v>
      </c>
    </row>
    <row r="11" spans="1:9" x14ac:dyDescent="0.25">
      <c r="A11" s="9" t="s">
        <v>23</v>
      </c>
      <c r="B11" s="9" t="s">
        <v>24</v>
      </c>
      <c r="C11" s="10">
        <v>42063</v>
      </c>
      <c r="D11" s="9"/>
      <c r="E11" s="11">
        <v>254.85</v>
      </c>
      <c r="F11" s="11">
        <f t="shared" si="1"/>
        <v>50.97</v>
      </c>
      <c r="G11" s="12">
        <f t="shared" si="0"/>
        <v>305.82</v>
      </c>
      <c r="H11" s="9" t="s">
        <v>25</v>
      </c>
      <c r="I11" s="2">
        <v>42104</v>
      </c>
    </row>
    <row r="12" spans="1:9" x14ac:dyDescent="0.25">
      <c r="A12" t="s">
        <v>26</v>
      </c>
      <c r="B12" t="s">
        <v>27</v>
      </c>
      <c r="C12" s="8">
        <v>42094</v>
      </c>
      <c r="E12" s="3">
        <v>3504.9</v>
      </c>
      <c r="F12" s="3">
        <f t="shared" si="1"/>
        <v>700.98</v>
      </c>
      <c r="G12" s="4">
        <f t="shared" si="0"/>
        <v>4205.88</v>
      </c>
      <c r="I12" s="2">
        <v>42104</v>
      </c>
    </row>
    <row r="13" spans="1:9" x14ac:dyDescent="0.25">
      <c r="A13" t="s">
        <v>26</v>
      </c>
      <c r="B13" t="s">
        <v>27</v>
      </c>
      <c r="C13" s="8">
        <v>42089</v>
      </c>
      <c r="E13" s="3">
        <v>9316</v>
      </c>
      <c r="F13" s="3">
        <f t="shared" si="1"/>
        <v>1863.2</v>
      </c>
      <c r="G13" s="4">
        <f t="shared" si="0"/>
        <v>11179.2</v>
      </c>
      <c r="I13" s="2">
        <v>42104</v>
      </c>
    </row>
    <row r="14" spans="1:9" x14ac:dyDescent="0.25">
      <c r="A14" t="s">
        <v>26</v>
      </c>
      <c r="B14" t="s">
        <v>27</v>
      </c>
      <c r="C14" s="8">
        <v>42078</v>
      </c>
      <c r="E14" s="3">
        <v>6382.6</v>
      </c>
      <c r="F14" s="3">
        <f t="shared" si="1"/>
        <v>1276.5200000000002</v>
      </c>
      <c r="G14" s="4">
        <f t="shared" si="0"/>
        <v>7659.1200000000008</v>
      </c>
      <c r="I14" s="2">
        <v>42104</v>
      </c>
    </row>
    <row r="15" spans="1:9" x14ac:dyDescent="0.25">
      <c r="A15" t="s">
        <v>26</v>
      </c>
      <c r="B15" t="s">
        <v>27</v>
      </c>
      <c r="C15" s="8">
        <v>42080</v>
      </c>
      <c r="E15" s="3">
        <v>4000.4</v>
      </c>
      <c r="F15" s="3">
        <f t="shared" si="1"/>
        <v>800.08</v>
      </c>
      <c r="G15" s="4">
        <f t="shared" si="0"/>
        <v>4800.4800000000005</v>
      </c>
      <c r="I15" s="2">
        <v>42104</v>
      </c>
    </row>
    <row r="16" spans="1:9" x14ac:dyDescent="0.25">
      <c r="A16" t="s">
        <v>28</v>
      </c>
      <c r="B16" t="s">
        <v>29</v>
      </c>
      <c r="C16" s="8">
        <v>42072</v>
      </c>
      <c r="D16" t="s">
        <v>30</v>
      </c>
      <c r="E16" s="3">
        <v>2587.75</v>
      </c>
      <c r="F16" s="3">
        <f t="shared" si="1"/>
        <v>517.55000000000007</v>
      </c>
      <c r="G16" s="4">
        <f t="shared" si="0"/>
        <v>3105.3</v>
      </c>
      <c r="I16" s="2">
        <v>42104</v>
      </c>
    </row>
    <row r="18" spans="1:9" x14ac:dyDescent="0.25">
      <c r="E18" s="7">
        <f>SUM(E4:E16)</f>
        <v>63689.869999999995</v>
      </c>
      <c r="F18" s="7">
        <f>SUM(F4:F16)</f>
        <v>12731.734000000002</v>
      </c>
      <c r="G18" s="13">
        <f>SUM(G4:G16)</f>
        <v>76421.603999999992</v>
      </c>
    </row>
    <row r="19" spans="1:9" s="14" customFormat="1" x14ac:dyDescent="0.25">
      <c r="C19" s="15"/>
      <c r="E19" s="16"/>
      <c r="F19" s="16"/>
      <c r="G19" s="17"/>
    </row>
    <row r="20" spans="1:9" x14ac:dyDescent="0.25">
      <c r="E20" s="7"/>
      <c r="F20" s="7"/>
      <c r="G20" s="13"/>
    </row>
    <row r="21" spans="1:9" x14ac:dyDescent="0.25">
      <c r="A21" s="5" t="s">
        <v>1</v>
      </c>
      <c r="B21" s="5" t="s">
        <v>10</v>
      </c>
      <c r="C21" s="6" t="s">
        <v>2</v>
      </c>
      <c r="D21" s="6" t="s">
        <v>7</v>
      </c>
      <c r="E21" s="7" t="s">
        <v>3</v>
      </c>
      <c r="F21" s="7" t="s">
        <v>4</v>
      </c>
      <c r="G21" s="5" t="s">
        <v>5</v>
      </c>
      <c r="H21" s="5" t="s">
        <v>31</v>
      </c>
      <c r="I21" s="5" t="s">
        <v>32</v>
      </c>
    </row>
    <row r="22" spans="1:9" x14ac:dyDescent="0.25">
      <c r="A22" t="s">
        <v>33</v>
      </c>
      <c r="B22" t="s">
        <v>12</v>
      </c>
      <c r="C22" s="8">
        <v>42094</v>
      </c>
      <c r="E22" s="3">
        <v>38288.71</v>
      </c>
      <c r="F22" s="3">
        <f>E22*20%</f>
        <v>7657.7420000000002</v>
      </c>
      <c r="G22" s="4">
        <f t="shared" ref="G22:G27" si="2">E22+F22</f>
        <v>45946.451999999997</v>
      </c>
    </row>
    <row r="23" spans="1:9" x14ac:dyDescent="0.25">
      <c r="A23" t="s">
        <v>34</v>
      </c>
      <c r="B23" t="s">
        <v>35</v>
      </c>
      <c r="C23" s="8">
        <v>42080</v>
      </c>
      <c r="D23" t="s">
        <v>36</v>
      </c>
      <c r="E23" s="3">
        <v>592</v>
      </c>
      <c r="F23" s="3">
        <f>E23*20%</f>
        <v>118.4</v>
      </c>
      <c r="G23" s="4">
        <f t="shared" si="2"/>
        <v>710.4</v>
      </c>
    </row>
    <row r="24" spans="1:9" x14ac:dyDescent="0.25">
      <c r="A24" t="s">
        <v>23</v>
      </c>
      <c r="B24" t="s">
        <v>24</v>
      </c>
      <c r="C24" s="8">
        <v>42094</v>
      </c>
      <c r="E24" s="3">
        <v>171.45</v>
      </c>
      <c r="F24" s="3">
        <f>E24*20%</f>
        <v>34.29</v>
      </c>
      <c r="G24" s="4">
        <f t="shared" si="2"/>
        <v>205.73999999999998</v>
      </c>
    </row>
    <row r="25" spans="1:9" x14ac:dyDescent="0.25">
      <c r="A25" t="s">
        <v>37</v>
      </c>
      <c r="B25" t="s">
        <v>21</v>
      </c>
      <c r="C25" s="8">
        <v>42067</v>
      </c>
      <c r="D25" t="s">
        <v>38</v>
      </c>
      <c r="E25" s="3">
        <v>72.38</v>
      </c>
      <c r="F25" s="3">
        <f>E25*20%</f>
        <v>14.475999999999999</v>
      </c>
      <c r="G25" s="4">
        <f t="shared" si="2"/>
        <v>86.855999999999995</v>
      </c>
    </row>
    <row r="26" spans="1:9" x14ac:dyDescent="0.25">
      <c r="A26" t="s">
        <v>26</v>
      </c>
      <c r="B26" t="s">
        <v>27</v>
      </c>
      <c r="C26" s="8">
        <v>42101</v>
      </c>
      <c r="E26" s="3">
        <v>2361</v>
      </c>
      <c r="F26" s="3">
        <f>E26*20%</f>
        <v>472.20000000000005</v>
      </c>
      <c r="G26" s="4">
        <f t="shared" si="2"/>
        <v>2833.2</v>
      </c>
    </row>
    <row r="27" spans="1:9" x14ac:dyDescent="0.25">
      <c r="C27" s="8">
        <v>42117</v>
      </c>
      <c r="D27" t="s">
        <v>39</v>
      </c>
      <c r="E27" s="18">
        <v>9240</v>
      </c>
      <c r="F27" s="18">
        <v>0</v>
      </c>
      <c r="G27" s="19">
        <f t="shared" si="2"/>
        <v>9240</v>
      </c>
    </row>
    <row r="29" spans="1:9" x14ac:dyDescent="0.25">
      <c r="E29" s="7">
        <f>SUM(E22:E27)</f>
        <v>50725.539999999994</v>
      </c>
      <c r="F29" s="7">
        <f>SUM(F22:F27)</f>
        <v>8297.1080000000002</v>
      </c>
      <c r="G29" s="13">
        <f>SUM(G22:G27)</f>
        <v>59022.647999999994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Ursula Reeves</dc:creator>
  <cp:lastModifiedBy>Andy Johnson</cp:lastModifiedBy>
  <dcterms:created xsi:type="dcterms:W3CDTF">2015-04-10T09:35:29Z</dcterms:created>
  <dcterms:modified xsi:type="dcterms:W3CDTF">2015-05-05T13:07:27Z</dcterms:modified>
</cp:coreProperties>
</file>