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radpin Construction Limited Retirement and Death Benefit Scheme\Tax Returns\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2" i="1" l="1"/>
  <c r="B21" i="1"/>
  <c r="H30" i="3" l="1"/>
  <c r="I15" i="3" l="1"/>
  <c r="G12" i="1" l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E38" i="2" l="1"/>
  <c r="B17" i="3"/>
  <c r="B25" i="3" s="1"/>
  <c r="B44" i="2"/>
  <c r="D44" i="2"/>
</calcChain>
</file>

<file path=xl/sharedStrings.xml><?xml version="1.0" encoding="utf-8"?>
<sst xmlns="http://schemas.openxmlformats.org/spreadsheetml/2006/main" count="152" uniqueCount="96">
  <si>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</si>
  <si>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</si>
  <si>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</si>
  <si>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</si>
  <si>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</si>
  <si>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</si>
  <si>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</si>
  <si>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</si>
  <si>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</si>
  <si>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</si>
  <si>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</si>
  <si>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</si>
  <si>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</si>
  <si>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</si>
  <si>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</si>
  <si>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</si>
  <si>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</si>
  <si>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</si>
  <si>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</si>
  <si>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</si>
  <si>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</si>
  <si>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</si>
  <si>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</si>
  <si>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</si>
  <si>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</si>
  <si>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</si>
  <si>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</si>
  <si>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</si>
  <si>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</si>
  <si>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</si>
  <si>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</si>
  <si>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</si>
  <si>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</si>
  <si>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</si>
  <si>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</si>
  <si>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</si>
  <si>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</si>
  <si>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</si>
  <si>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</si>
  <si>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</si>
  <si>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</si>
  <si>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</si>
  <si>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</si>
  <si>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</si>
  <si>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</si>
  <si>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</si>
  <si>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</si>
  <si>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</si>
  <si>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</si>
  <si>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</si>
  <si>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</si>
  <si>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</si>
  <si>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</si>
  <si>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</si>
  <si>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</si>
  <si>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</si>
  <si>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</si>
  <si>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</si>
  <si>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</si>
  <si>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</si>
  <si>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</si>
  <si>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</si>
  <si>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</si>
  <si>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</si>
  <si>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</si>
  <si>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</si>
  <si>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</si>
  <si>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</si>
  <si>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</si>
  <si>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</si>
  <si>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</si>
  <si>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</si>
  <si>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</si>
  <si>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</si>
  <si>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</si>
  <si>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</si>
  <si>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A0013673</t>
  </si>
  <si>
    <t>Tradpin Construction Ltd</t>
  </si>
  <si>
    <t>Tradpin Construction Ltd R &amp; DBS</t>
  </si>
  <si>
    <t>00039076RC</t>
  </si>
  <si>
    <t>Scheme Return Data Capture for the tax year 27 December 2015 to 26 December 2016</t>
  </si>
  <si>
    <t>D Hancock</t>
  </si>
  <si>
    <t>Mrs A J Hancock</t>
  </si>
  <si>
    <t>G R Hancock</t>
  </si>
  <si>
    <t>14 Hemnall Street</t>
  </si>
  <si>
    <t>Epping</t>
  </si>
  <si>
    <t>Essex</t>
  </si>
  <si>
    <t>CM16 4LW</t>
  </si>
  <si>
    <t>Property</t>
  </si>
  <si>
    <t>Insurance Policies</t>
  </si>
  <si>
    <t>Cash at bank</t>
  </si>
  <si>
    <t>(current liabilities)</t>
  </si>
  <si>
    <t>Rent debtors</t>
  </si>
  <si>
    <t>Sundry debtors</t>
  </si>
  <si>
    <t>Net pension control</t>
  </si>
  <si>
    <t>Pension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</si>
</sst>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2" xfId="0" applyFont="1" applyBorder="1"/>
    <xf numFmtId="164" fontId="0" fillId="0" borderId="0" xfId="0" applyNumberFormat="1" applyAlignment="1">
      <alignment horizontal="center"/>
    </xf>
    <xf numFmtId="0" fontId="0" fillId="0" borderId="12" xfId="0" applyBorder="1"/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activeCell="C21" sqref="C21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80</v>
      </c>
      <c r="F2" s="51" t="s">
        <v>64</v>
      </c>
      <c r="G2" s="51" t="s">
        <v>43</v>
      </c>
      <c r="H2" t="s">
        <v>41</v>
      </c>
      <c r="I2" t="s">
        <v>42</v>
      </c>
      <c r="J2" s="51" t="s">
        <v>44</v>
      </c>
      <c r="K2" s="51" t="s">
        <v>45</v>
      </c>
      <c r="L2" s="51" t="s">
        <v>42</v>
      </c>
      <c r="M2" s="51" t="s">
        <v>46</v>
      </c>
    </row>
    <row r="3" spans="1:13" x14ac:dyDescent="0.25">
      <c r="A3" s="15" t="s">
        <v>18</v>
      </c>
      <c r="B3" s="43" t="s">
        <v>76</v>
      </c>
      <c r="E3" s="46"/>
      <c r="F3" t="s">
        <v>50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19</v>
      </c>
      <c r="B4" s="43" t="s">
        <v>77</v>
      </c>
      <c r="E4" s="46"/>
      <c r="F4" t="s">
        <v>51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78</v>
      </c>
      <c r="E5" s="46"/>
      <c r="F5" t="s">
        <v>52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79</v>
      </c>
      <c r="C6" t="s">
        <v>75</v>
      </c>
      <c r="D6" s="41" t="s">
        <v>72</v>
      </c>
      <c r="E6" s="46" t="s">
        <v>73</v>
      </c>
      <c r="F6" t="s">
        <v>53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37</v>
      </c>
      <c r="B7" s="44" t="s">
        <v>81</v>
      </c>
      <c r="C7" t="s">
        <v>82</v>
      </c>
      <c r="D7" s="41" t="s">
        <v>83</v>
      </c>
      <c r="E7" s="46"/>
      <c r="F7" t="s">
        <v>54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55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56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20</v>
      </c>
      <c r="B10" s="34"/>
      <c r="E10" s="46"/>
      <c r="F10" t="s">
        <v>57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21</v>
      </c>
      <c r="B11" s="34">
        <v>0</v>
      </c>
      <c r="E11" s="46"/>
      <c r="F11" t="s">
        <v>58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22</v>
      </c>
      <c r="B12" s="34">
        <v>0</v>
      </c>
      <c r="E12" s="46"/>
      <c r="F12" t="s">
        <v>59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23</v>
      </c>
      <c r="B13" s="34">
        <v>0</v>
      </c>
      <c r="E13" s="46"/>
      <c r="F13" t="s">
        <v>60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24</v>
      </c>
      <c r="B14" s="34">
        <v>0</v>
      </c>
      <c r="E14" s="46"/>
      <c r="F14" t="s">
        <v>61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25</v>
      </c>
      <c r="B15" s="34">
        <v>0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26</v>
      </c>
      <c r="B16" s="34">
        <v>0</v>
      </c>
    </row>
    <row r="17" spans="1:12" x14ac:dyDescent="0.25">
      <c r="A17" s="35" t="s">
        <v>27</v>
      </c>
      <c r="B17" s="34">
        <f>H15</f>
        <v>0</v>
      </c>
      <c r="G17" s="15" t="s">
        <v>34</v>
      </c>
      <c r="H17" s="15" t="s">
        <v>62</v>
      </c>
      <c r="I17" s="15" t="s">
        <v>63</v>
      </c>
    </row>
    <row r="18" spans="1:12" x14ac:dyDescent="0.25">
      <c r="A18" s="33" t="s">
        <v>28</v>
      </c>
      <c r="B18" s="34"/>
      <c r="F18" t="s">
        <v>50</v>
      </c>
      <c r="G18" s="41">
        <v>1358</v>
      </c>
      <c r="H18" s="41"/>
      <c r="I18" s="41"/>
    </row>
    <row r="19" spans="1:12" x14ac:dyDescent="0.25">
      <c r="A19" s="35" t="s">
        <v>29</v>
      </c>
      <c r="B19" s="34">
        <v>0</v>
      </c>
      <c r="C19" t="s">
        <v>95</v>
      </c>
      <c r="F19" t="s">
        <v>51</v>
      </c>
      <c r="G19" s="41">
        <v>4280</v>
      </c>
      <c r="H19" s="41"/>
      <c r="I19" s="41"/>
    </row>
    <row r="20" spans="1:12" x14ac:dyDescent="0.25">
      <c r="A20" s="35" t="s">
        <v>30</v>
      </c>
      <c r="B20" s="34">
        <v>0</v>
      </c>
      <c r="C20">
        <v>75000</v>
      </c>
      <c r="F20" t="s">
        <v>52</v>
      </c>
      <c r="G20" s="41">
        <v>860</v>
      </c>
      <c r="H20" s="41"/>
      <c r="I20" s="41"/>
    </row>
    <row r="21" spans="1:12" x14ac:dyDescent="0.25">
      <c r="A21" s="35" t="s">
        <v>31</v>
      </c>
      <c r="B21" s="34">
        <v>0</v>
      </c>
      <c r="F21" t="s">
        <v>53</v>
      </c>
      <c r="G21" s="41"/>
      <c r="H21" s="41"/>
      <c r="I21" s="41"/>
    </row>
    <row r="22" spans="1:12" x14ac:dyDescent="0.25">
      <c r="A22" s="35" t="s">
        <v>32</v>
      </c>
      <c r="B22" s="34">
        <v>0</v>
      </c>
      <c r="F22" t="s">
        <v>54</v>
      </c>
      <c r="G22" s="41"/>
      <c r="H22" s="41"/>
      <c r="I22" s="41"/>
    </row>
    <row r="23" spans="1:12" x14ac:dyDescent="0.25">
      <c r="A23" s="35" t="s">
        <v>33</v>
      </c>
      <c r="B23" s="34">
        <v>0</v>
      </c>
      <c r="D23" s="42"/>
      <c r="E23" s="36"/>
      <c r="F23" t="s">
        <v>55</v>
      </c>
      <c r="G23" s="41"/>
      <c r="H23" s="41"/>
      <c r="I23" s="41"/>
    </row>
    <row r="24" spans="1:12" ht="15.75" thickBot="1" x14ac:dyDescent="0.3">
      <c r="A24" s="35" t="s">
        <v>35</v>
      </c>
      <c r="B24" s="37">
        <f>G30</f>
        <v>6498</v>
      </c>
      <c r="D24" s="42"/>
      <c r="F24" t="s">
        <v>56</v>
      </c>
      <c r="G24" s="41"/>
      <c r="H24" s="41"/>
      <c r="I24" s="41"/>
    </row>
    <row r="25" spans="1:12" ht="15.75" thickTop="1" x14ac:dyDescent="0.25">
      <c r="B25" s="34">
        <f>SUM(B11,B12,B13,B14,B15,B16,B17,B19,B20,B22,B21,B23,B24)</f>
        <v>6498</v>
      </c>
      <c r="C25" s="38"/>
      <c r="D25" s="42"/>
      <c r="E25" s="39"/>
      <c r="F25" t="s">
        <v>57</v>
      </c>
      <c r="G25" s="41"/>
      <c r="H25" s="41"/>
      <c r="I25" s="41"/>
    </row>
    <row r="26" spans="1:12" x14ac:dyDescent="0.25">
      <c r="B26" s="9"/>
      <c r="D26" s="42"/>
      <c r="E26" s="40"/>
      <c r="F26" t="s">
        <v>58</v>
      </c>
      <c r="G26" s="41"/>
      <c r="H26" s="41"/>
      <c r="I26" s="41"/>
    </row>
    <row r="27" spans="1:12" x14ac:dyDescent="0.25">
      <c r="D27" s="42"/>
      <c r="E27" s="40"/>
      <c r="F27" t="s">
        <v>59</v>
      </c>
      <c r="G27" s="41"/>
      <c r="H27" s="41"/>
      <c r="I27" s="41"/>
    </row>
    <row r="28" spans="1:12" x14ac:dyDescent="0.25">
      <c r="A28" t="s">
        <v>36</v>
      </c>
      <c r="B28" s="7">
        <f>Valuation!B23</f>
        <v>1605102</v>
      </c>
      <c r="D28" s="42"/>
      <c r="E28" s="40"/>
      <c r="F28" t="s">
        <v>60</v>
      </c>
      <c r="G28" s="41"/>
      <c r="H28" s="41"/>
      <c r="I28" s="41"/>
    </row>
    <row r="29" spans="1:12" x14ac:dyDescent="0.25">
      <c r="D29" s="42"/>
      <c r="E29" s="40"/>
      <c r="F29" t="s">
        <v>61</v>
      </c>
      <c r="G29" s="41"/>
      <c r="H29" s="41"/>
      <c r="I29" s="41"/>
    </row>
    <row r="30" spans="1:12" x14ac:dyDescent="0.25">
      <c r="B30" t="str">
        <f>B3</f>
        <v>A0013673</v>
      </c>
      <c r="F30" s="15" t="s">
        <v>74</v>
      </c>
      <c r="G30" s="72">
        <f>SUM(G18:G29)</f>
        <v>6498</v>
      </c>
      <c r="H30" s="72">
        <f>SUM(H18:H29)</f>
        <v>0</v>
      </c>
      <c r="I30" s="72"/>
      <c r="J30" s="15"/>
      <c r="K30" s="15"/>
      <c r="L30" s="15"/>
    </row>
    <row r="31" spans="1:12" x14ac:dyDescent="0.25">
      <c r="B31" t="str">
        <f>B4</f>
        <v>Tradpin Construction Ltd</v>
      </c>
    </row>
    <row r="32" spans="1:12" x14ac:dyDescent="0.25">
      <c r="B32" t="s">
        <v>84</v>
      </c>
    </row>
    <row r="33" spans="2:2" x14ac:dyDescent="0.25">
      <c r="B33" t="s">
        <v>85</v>
      </c>
    </row>
    <row r="34" spans="2:2" x14ac:dyDescent="0.25">
      <c r="B34" t="s">
        <v>86</v>
      </c>
    </row>
    <row r="35" spans="2:2" x14ac:dyDescent="0.25">
      <c r="B35" t="s">
        <v>87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workbookViewId="0">
      <selection activeCell="C21" sqref="C21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1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Tradpin Construction Ltd R &amp; DBS</v>
      </c>
    </row>
    <row r="5" spans="1:21" x14ac:dyDescent="0.25">
      <c r="A5" s="2" t="s">
        <v>2</v>
      </c>
      <c r="B5" s="2" t="str">
        <f>'Data Capture'!B7:E7</f>
        <v>D Hancock</v>
      </c>
    </row>
    <row r="6" spans="1:21" x14ac:dyDescent="0.25">
      <c r="A6" s="2" t="s">
        <v>3</v>
      </c>
      <c r="B6" s="31" t="str">
        <f>'Data Capture'!B6</f>
        <v>00039076RC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69</v>
      </c>
    </row>
    <row r="9" spans="1:21" ht="15.75" thickBot="1" x14ac:dyDescent="0.3">
      <c r="J9" t="s">
        <v>50</v>
      </c>
      <c r="K9" t="s">
        <v>70</v>
      </c>
      <c r="L9" t="s">
        <v>52</v>
      </c>
      <c r="M9" t="s">
        <v>71</v>
      </c>
      <c r="N9" t="s">
        <v>54</v>
      </c>
      <c r="O9" t="s">
        <v>55</v>
      </c>
      <c r="P9" t="s">
        <v>56</v>
      </c>
      <c r="Q9" t="s">
        <v>57</v>
      </c>
      <c r="R9" t="s">
        <v>58</v>
      </c>
      <c r="S9" t="s">
        <v>59</v>
      </c>
      <c r="T9" t="s">
        <v>60</v>
      </c>
      <c r="U9" t="s">
        <v>61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39</v>
      </c>
      <c r="E10" s="6" t="s">
        <v>40</v>
      </c>
      <c r="F10" s="6" t="s">
        <v>38</v>
      </c>
      <c r="G10" s="6" t="s">
        <v>47</v>
      </c>
      <c r="H10" s="6" t="s">
        <v>48</v>
      </c>
      <c r="I10" s="6" t="s">
        <v>49</v>
      </c>
    </row>
    <row r="11" spans="1:21" x14ac:dyDescent="0.25">
      <c r="A11" s="30">
        <v>42830</v>
      </c>
      <c r="B11" s="7">
        <v>1092291</v>
      </c>
      <c r="C11" s="64" t="s">
        <v>88</v>
      </c>
      <c r="D11" s="65">
        <v>1069843</v>
      </c>
      <c r="E11" s="65"/>
      <c r="F11" s="65"/>
      <c r="G11" s="4">
        <v>78093</v>
      </c>
      <c r="H11" s="4"/>
      <c r="I11" s="4"/>
    </row>
    <row r="12" spans="1:21" x14ac:dyDescent="0.25">
      <c r="A12" s="30">
        <v>42830</v>
      </c>
      <c r="B12" s="8">
        <v>22087</v>
      </c>
      <c r="C12" s="3" t="s">
        <v>89</v>
      </c>
      <c r="D12" s="66">
        <v>22087</v>
      </c>
      <c r="E12" s="66"/>
      <c r="F12" s="66"/>
      <c r="G12" s="4">
        <f t="shared" ref="G12:G18" si="0">SUM(J12:U12)</f>
        <v>0</v>
      </c>
      <c r="H12" s="3"/>
      <c r="I12" s="3"/>
    </row>
    <row r="13" spans="1:21" x14ac:dyDescent="0.25">
      <c r="A13" s="30">
        <v>42830</v>
      </c>
      <c r="B13" s="8">
        <v>484637</v>
      </c>
      <c r="C13" s="3" t="s">
        <v>90</v>
      </c>
      <c r="D13" s="66">
        <v>484454</v>
      </c>
      <c r="E13" s="66"/>
      <c r="F13" s="66"/>
      <c r="G13" s="4">
        <v>4340</v>
      </c>
      <c r="H13" s="3"/>
      <c r="I13" s="3"/>
    </row>
    <row r="14" spans="1:21" x14ac:dyDescent="0.25">
      <c r="A14" s="30">
        <v>42830</v>
      </c>
      <c r="B14" s="8">
        <v>11427</v>
      </c>
      <c r="C14" s="3" t="s">
        <v>92</v>
      </c>
      <c r="D14" s="66">
        <v>17893</v>
      </c>
      <c r="E14" s="66"/>
      <c r="F14" s="66"/>
      <c r="G14" s="4">
        <f t="shared" si="0"/>
        <v>0</v>
      </c>
      <c r="H14" s="3"/>
      <c r="I14" s="3"/>
    </row>
    <row r="15" spans="1:21" x14ac:dyDescent="0.25">
      <c r="A15" s="30">
        <v>42830</v>
      </c>
      <c r="B15" s="82">
        <v>0</v>
      </c>
      <c r="C15" s="3" t="s">
        <v>93</v>
      </c>
      <c r="D15" s="66">
        <v>1821</v>
      </c>
      <c r="E15" s="66"/>
      <c r="F15" s="66"/>
      <c r="G15" s="4">
        <f t="shared" si="0"/>
        <v>0</v>
      </c>
      <c r="H15" s="3"/>
      <c r="I15" s="3"/>
    </row>
    <row r="16" spans="1:21" x14ac:dyDescent="0.25">
      <c r="A16" s="30">
        <v>42830</v>
      </c>
      <c r="B16" s="8">
        <v>4727</v>
      </c>
      <c r="C16" s="3" t="s">
        <v>94</v>
      </c>
      <c r="D16" s="66">
        <v>0</v>
      </c>
      <c r="E16" s="66"/>
      <c r="F16" s="66"/>
      <c r="G16" s="4">
        <f t="shared" si="0"/>
        <v>0</v>
      </c>
      <c r="H16" s="3"/>
      <c r="I16" s="3"/>
    </row>
    <row r="17" spans="1:9" x14ac:dyDescent="0.25">
      <c r="A17" s="30">
        <v>42830</v>
      </c>
      <c r="B17" s="8">
        <v>-10067</v>
      </c>
      <c r="C17" s="3" t="s">
        <v>91</v>
      </c>
      <c r="D17" s="66">
        <v>-14379</v>
      </c>
      <c r="E17" s="66"/>
      <c r="F17" s="66"/>
      <c r="G17" s="4">
        <f t="shared" si="0"/>
        <v>0</v>
      </c>
      <c r="H17" s="3"/>
      <c r="I17" s="3"/>
    </row>
    <row r="18" spans="1:9" x14ac:dyDescent="0.25">
      <c r="A18" s="30">
        <v>42830</v>
      </c>
      <c r="B18" s="8"/>
      <c r="C18" s="3"/>
      <c r="D18" s="66"/>
      <c r="E18" s="66"/>
      <c r="F18" s="66"/>
      <c r="G18" s="4">
        <f t="shared" si="0"/>
        <v>0</v>
      </c>
      <c r="H18" s="3"/>
      <c r="I18" s="3"/>
    </row>
    <row r="19" spans="1:9" ht="15.75" thickBot="1" x14ac:dyDescent="0.3">
      <c r="A19" s="30">
        <v>42830</v>
      </c>
      <c r="B19" s="10"/>
      <c r="C19" s="11"/>
      <c r="D19" s="67"/>
      <c r="E19" s="11"/>
      <c r="F19" s="11"/>
      <c r="G19" s="11"/>
      <c r="H19" s="11"/>
      <c r="I19" s="11"/>
    </row>
    <row r="20" spans="1:9" x14ac:dyDescent="0.25">
      <c r="A20" s="57" t="s">
        <v>67</v>
      </c>
      <c r="B20" s="58"/>
      <c r="C20" s="56"/>
      <c r="D20" s="68"/>
      <c r="E20" s="56"/>
      <c r="F20" s="56"/>
      <c r="G20" s="56"/>
      <c r="H20" s="56"/>
      <c r="I20" s="59"/>
    </row>
    <row r="21" spans="1:9" x14ac:dyDescent="0.25">
      <c r="A21" s="60" t="s">
        <v>68</v>
      </c>
      <c r="B21" s="53">
        <f>B11+B12</f>
        <v>1114378</v>
      </c>
      <c r="C21" s="54"/>
      <c r="D21" s="69"/>
      <c r="E21" s="54"/>
      <c r="F21" s="54"/>
      <c r="G21" s="54"/>
      <c r="H21" s="54"/>
      <c r="I21" s="61"/>
    </row>
    <row r="22" spans="1:9" ht="15.75" thickBot="1" x14ac:dyDescent="0.3">
      <c r="A22" s="55" t="s">
        <v>66</v>
      </c>
      <c r="B22" s="53">
        <f>B13</f>
        <v>484637</v>
      </c>
      <c r="C22" s="14"/>
      <c r="D22" s="70"/>
      <c r="E22" s="14"/>
      <c r="F22" s="14"/>
      <c r="G22" s="14"/>
      <c r="H22" s="14"/>
      <c r="I22" s="62"/>
    </row>
    <row r="23" spans="1:9" ht="15.75" thickBot="1" x14ac:dyDescent="0.3">
      <c r="A23" s="12" t="s">
        <v>65</v>
      </c>
      <c r="B23" s="13">
        <f>SUM(B11:B19)</f>
        <v>1605102</v>
      </c>
      <c r="C23" s="52"/>
      <c r="D23" s="71">
        <f>SUM(D11:D18)</f>
        <v>1581719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3"/>
      <c r="C1" s="74"/>
    </row>
    <row r="2" spans="1:18" x14ac:dyDescent="0.25">
      <c r="L2" s="25"/>
    </row>
    <row r="3" spans="1:18" ht="20.25" customHeight="1" x14ac:dyDescent="0.25">
      <c r="A3" s="15" t="s">
        <v>7</v>
      </c>
      <c r="B3" s="79" t="str">
        <f>'Data Capture'!B7</f>
        <v>D Hancock</v>
      </c>
      <c r="C3" s="80"/>
      <c r="D3" s="15" t="s">
        <v>7</v>
      </c>
      <c r="E3" s="79" t="str">
        <f>'Data Capture'!C7</f>
        <v>Mrs A J Hancock</v>
      </c>
      <c r="F3" s="80"/>
      <c r="G3" s="15" t="s">
        <v>7</v>
      </c>
      <c r="H3" s="79" t="str">
        <f>'Data Capture'!D7</f>
        <v>G R Hancock</v>
      </c>
      <c r="I3" s="80"/>
      <c r="J3" s="15" t="s">
        <v>7</v>
      </c>
      <c r="K3" s="81">
        <f>'Data Capture'!E7</f>
        <v>0</v>
      </c>
      <c r="L3" s="80"/>
      <c r="M3" s="15" t="s">
        <v>7</v>
      </c>
      <c r="N3" s="79" t="s">
        <v>12</v>
      </c>
      <c r="O3" s="80"/>
      <c r="P3" s="15" t="s">
        <v>7</v>
      </c>
      <c r="Q3" s="79" t="s">
        <v>12</v>
      </c>
      <c r="R3" s="80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77" t="s">
        <v>13</v>
      </c>
      <c r="C35" s="7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5" t="str">
        <f>B3</f>
        <v>D Hancock</v>
      </c>
      <c r="C38" s="75"/>
      <c r="D38" s="22" t="str">
        <f>E3</f>
        <v>Mrs A J Hancock</v>
      </c>
      <c r="E38" s="75" t="str">
        <f>H3</f>
        <v>G R Hancock</v>
      </c>
      <c r="F38" s="75"/>
      <c r="G38" s="22">
        <f>K3</f>
        <v>0</v>
      </c>
      <c r="H38" s="75" t="str">
        <f>N3</f>
        <v>N/A</v>
      </c>
      <c r="I38" s="75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78" t="e">
        <f>C31/(C31+F31+I31+L31+O31+R31)</f>
        <v>#DIV/0!</v>
      </c>
      <c r="C39" s="78"/>
      <c r="D39" s="21" t="e">
        <f>F31/(C31+F31+I31+L31+O31+R31)</f>
        <v>#DIV/0!</v>
      </c>
      <c r="E39" s="78" t="e">
        <f>I31/(C31+F31+I31+L31+O31+R31)</f>
        <v>#DIV/0!</v>
      </c>
      <c r="F39" s="78"/>
      <c r="G39" s="21" t="e">
        <f>L31/(C31+F31+I31+L31+O31+R31)</f>
        <v>#DIV/0!</v>
      </c>
      <c r="H39" s="78" t="e">
        <f>O31/(C31+F31+I31+L31+O31+R31)</f>
        <v>#DIV/0!</v>
      </c>
      <c r="I39" s="78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7" t="s">
        <v>14</v>
      </c>
      <c r="C42" s="77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5" t="str">
        <f>B3</f>
        <v>D Hancock</v>
      </c>
      <c r="C44" s="75"/>
      <c r="D44" s="22" t="str">
        <f>E3</f>
        <v>Mrs A J Hancock</v>
      </c>
      <c r="E44" s="75" t="str">
        <f>H3</f>
        <v>G R Hancock</v>
      </c>
      <c r="F44" s="75"/>
      <c r="G44" s="22">
        <f>K3</f>
        <v>0</v>
      </c>
      <c r="H44" s="75" t="str">
        <f>N3</f>
        <v>N/A</v>
      </c>
      <c r="I44" s="75"/>
      <c r="J44" s="22" t="str">
        <f>Q3</f>
        <v>N/A</v>
      </c>
    </row>
    <row r="45" spans="1:11" ht="23.25" customHeight="1" x14ac:dyDescent="0.25">
      <c r="A45" s="15" t="s">
        <v>15</v>
      </c>
      <c r="B45" s="76" t="e">
        <f>B39*D42</f>
        <v>#DIV/0!</v>
      </c>
      <c r="C45" s="76"/>
      <c r="D45" s="28" t="e">
        <f>D42*D39</f>
        <v>#DIV/0!</v>
      </c>
      <c r="E45" s="76" t="e">
        <f>E39*D42</f>
        <v>#DIV/0!</v>
      </c>
      <c r="F45" s="76"/>
      <c r="G45" s="28" t="e">
        <f>G39*D42</f>
        <v>#DIV/0!</v>
      </c>
      <c r="H45" s="76" t="e">
        <f>H39*D42</f>
        <v>#DIV/0!</v>
      </c>
      <c r="I45" s="76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2018-01-15T15:32:38Z</dcterms:modified>
</cp:coreProperties>
</file>