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h3jJ0XDPEtixGnOcdf1gaQfHJYgw=="/>
    </ext>
  </extLst>
</workbook>
</file>

<file path=xl/sharedStrings.xml><?xml version="1.0" encoding="utf-8"?>
<sst xmlns="http://schemas.openxmlformats.org/spreadsheetml/2006/main" count="125" uniqueCount="59">
  <si>
    <t>Pension Payments</t>
  </si>
  <si>
    <t>Rent</t>
  </si>
  <si>
    <t>VAT</t>
  </si>
  <si>
    <t>EXPENSES</t>
  </si>
  <si>
    <t>DPC</t>
  </si>
  <si>
    <t>'PA AND CC TURTLE , TURTLE PENSION , VIA ONLINE - PYMT</t>
  </si>
  <si>
    <t>HMRC VAT</t>
  </si>
  <si>
    <t>Lark insurance pay online</t>
  </si>
  <si>
    <t xml:space="preserve">Pension Practitioner </t>
  </si>
  <si>
    <t>RPMC</t>
  </si>
  <si>
    <t xml:space="preserve"> </t>
  </si>
  <si>
    <t>'PA AND CC TURTLE , TURTLE FAMILY PENS</t>
  </si>
  <si>
    <t>CHG</t>
  </si>
  <si>
    <t>'29MAR A/C 18705243</t>
  </si>
  <si>
    <t>'04MAY A/C 18705243</t>
  </si>
  <si>
    <t>BAC</t>
  </si>
  <si>
    <t>'S.G. SMITH AUTOMOT, LG2 2018 , FP 31/05/18 1441 , BX1805310966499300, LG2 2018</t>
  </si>
  <si>
    <t>'CARDIAC SCIENCE HL, INV CS1001 , FP 19/06/18 0914 , 09091453504178000R, INV CS1001</t>
  </si>
  <si>
    <t>21st June 18</t>
  </si>
  <si>
    <t>'01JUN A/C 18705243</t>
  </si>
  <si>
    <t>'RUGBY PK MANAGE , TURTLE PENSION , VIA ONLINE - PYMT , FP 09/07/18 10 , 16171207816211000N</t>
  </si>
  <si>
    <t>D/D</t>
  </si>
  <si>
    <t>'HMRC VAT , 90083355151 0518</t>
  </si>
  <si>
    <t>'WORKMAN LLP , TU009327 , VIA ONLINE - PYMT , FP 11/07/18 10 , 06095110575744000N</t>
  </si>
  <si>
    <t>'RUGBY PK MANAGE , TURTLE PENSION , VIA ONLINE - PYMT , FP 11/07/18 10 , 51094956978835000N</t>
  </si>
  <si>
    <t>'PENSION PRACT , TURTLE PENSION , VIA ONLINE - PYMT , FP 11/07/18 10 , 52100114830466000N</t>
  </si>
  <si>
    <t>'29JUN A/C 18705243</t>
  </si>
  <si>
    <t>'S.G. SMITH AUTOMOT, LG3 2018 , FP 29/08/18 1739 , BX1808291788913700, LG3 2018</t>
  </si>
  <si>
    <t>'03AUG-A/C 18705243</t>
  </si>
  <si>
    <t>'CARDIAC SCIENCE HL, INV RP3 , FP 05/09/18 1057 , 30105755410537000R, INV RP3</t>
  </si>
  <si>
    <t>'PENSION PRACT , TURTLE PENSION , VIA ONLINE - PYMT , FP 12/09/18 10 , 25192828076136000N</t>
  </si>
  <si>
    <t>'DAVIES HARRISON , TURTLE PENSION , VIA ONLINE - PYMT , FP 12/09/18 10 , 35192459788974000N</t>
  </si>
  <si>
    <t>'PA AND CC TURTLE , PENSION , VIA ONLINE - PYMT</t>
  </si>
  <si>
    <t>'31AUG A/C 18705243</t>
  </si>
  <si>
    <t>'HMRC VAT , 90083355151 0818</t>
  </si>
  <si>
    <t>'WORKMAN LLP , TU009327 , VIA ONLINE - PYMT , FP 13/10/18 10 , 60105553554753000N</t>
  </si>
  <si>
    <t>'PENSION PRACT , TURTLE PENSION , VIA ONLINE - PYMT , FP 13/10/18 10 , 30105354550130000N</t>
  </si>
  <si>
    <t>'WORKMAN LLP , TU009327 , VIA ONLINE - PYMT , FP 21/11/18 10 , 42103058585572000N</t>
  </si>
  <si>
    <t>'02NOV-A/C 18705243</t>
  </si>
  <si>
    <t>'S.G. SMITH AUTOMOT, LG4 2018</t>
  </si>
  <si>
    <t>'PENSION PRACT , TURTLE PENSION , VIA ONLINE - PYMT , FP 14/12/18 10 , 59104914684191000N</t>
  </si>
  <si>
    <t>'WORKMAN LLP , TU009327 , VIA ONLINE - PYMT , FP 20/12/18 10 , 08114430457018000N</t>
  </si>
  <si>
    <t>'CARDIAC SCIENCE HL, INV CS1001 , FP 20/12/18 1305 , 56130526805795000R, INV CS1001</t>
  </si>
  <si>
    <t>'WORKMAN LLP , TU009327 , VIA ONLINE - PYMT , FP 21/12/18 40 , 62023605864173000N</t>
  </si>
  <si>
    <t>'30NOV A/C 18705243</t>
  </si>
  <si>
    <t>'HMRC VAT , 90083355151 1118</t>
  </si>
  <si>
    <t>'04JAN A/C 18705243</t>
  </si>
  <si>
    <t>'RUGBY PK MANAGE , TURTLE PENSION , VIA ONLINE - PYMT , FP 27/02/19 10 , 52125828621854000N</t>
  </si>
  <si>
    <t>'01FEB A/C 18705243</t>
  </si>
  <si>
    <t>'DAVIES HARRISON , TURTLE PENSION , VIA ONLINE - PYMT , FP 12/03/19 10 , 36143141232971000N</t>
  </si>
  <si>
    <t>'S.G. SMITH AUTOMOT, LG1 2019</t>
  </si>
  <si>
    <t>'WORKMAN LLP , TU009327 , VIA ONLINE - PYMT , FP 20/03/19 40 , 48023359405979000N</t>
  </si>
  <si>
    <t>'CARDIAC SCIENCE HL, INV RP1 , FP 20/03/19 1628 , 26162816831801000R, INV RP1</t>
  </si>
  <si>
    <t>'01MAR A/C 18705243</t>
  </si>
  <si>
    <t>'PENSION PRACT , TURTLE PENSION , VIA ONLINE - PYMT , FP 02/04/19 10 , 05120605510481000N</t>
  </si>
  <si>
    <t>'RUGBY PK MANAGE , TURTLE PENSION , VIA ONLINE - PYMT , FP 02/04/19 10 , 01120703824050000N</t>
  </si>
  <si>
    <t>'HOBAN FAMILY PENSI, WR1 , FP 02/04/19 1812 , 200000000452141515</t>
  </si>
  <si>
    <t>'WHATLEYRECORDON , TURTLE PENSION , VIA ONLINE - PYMT , FP 03/04/19 10 , 64104636428836000N</t>
  </si>
  <si>
    <t>saxo trading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</si>
</sst>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Arial"/>
    </font>
    <font>
      <sz val="11.0"/>
      <color theme="1"/>
      <name val="Calibri"/>
    </font>
    <font>
      <b/>
      <color theme="1"/>
      <name val="Calibri"/>
    </font>
    <font>
      <color theme="1"/>
      <name val="Calibri"/>
    </font>
    <font>
      <sz val="10.0"/>
      <color theme="1"/>
      <name val="Tahoma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Alignment="1" applyFont="1">
      <alignment horizontal="left"/>
    </xf>
    <xf borderId="0" fillId="0" fontId="2" numFmtId="0" xfId="0" applyAlignment="1" applyFont="1">
      <alignment readingOrder="0"/>
    </xf>
    <xf borderId="0" fillId="0" fontId="3" numFmtId="0" xfId="0" applyFont="1"/>
    <xf borderId="0" fillId="0" fontId="4" numFmtId="16" xfId="0" applyAlignment="1" applyFont="1" applyNumberFormat="1">
      <alignment horizontal="left"/>
    </xf>
    <xf borderId="0" fillId="0" fontId="4" numFmtId="0" xfId="0" applyAlignment="1" applyFont="1">
      <alignment shrinkToFit="0" wrapText="1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13"/>
    <col customWidth="1" min="2" max="2" width="4.63"/>
    <col customWidth="1" min="3" max="3" width="79.38"/>
    <col customWidth="1" min="4" max="4" width="7.88"/>
    <col customWidth="1" min="5" max="5" width="7.63"/>
    <col customWidth="1" min="6" max="6" width="6.0"/>
    <col customWidth="1" min="7" max="7" width="7.88"/>
    <col customWidth="1" min="8" max="8" width="18.0"/>
    <col customWidth="1" min="9" max="27" width="7.63"/>
  </cols>
  <sheetData>
    <row r="1">
      <c r="A1" s="1"/>
      <c r="B1" s="2"/>
      <c r="H1" s="3" t="s">
        <v>0</v>
      </c>
      <c r="I1" s="3" t="s">
        <v>1</v>
      </c>
      <c r="J1" s="3" t="s">
        <v>2</v>
      </c>
      <c r="K1" s="3"/>
      <c r="L1" s="3" t="s">
        <v>3</v>
      </c>
    </row>
    <row r="2">
      <c r="A2" s="1">
        <v>43196.0</v>
      </c>
      <c r="B2" s="2" t="s">
        <v>4</v>
      </c>
      <c r="C2" s="4" t="s">
        <v>5</v>
      </c>
      <c r="E2" s="4">
        <v>-8000.0</v>
      </c>
      <c r="G2" s="4">
        <v>5938.6</v>
      </c>
      <c r="H2" s="4">
        <f>E2</f>
        <v>-8000</v>
      </c>
    </row>
    <row r="3">
      <c r="A3" s="1">
        <v>43201.0</v>
      </c>
      <c r="B3" s="5"/>
      <c r="C3" s="6" t="s">
        <v>6</v>
      </c>
      <c r="D3" s="7"/>
      <c r="E3" s="7">
        <v>1097.4</v>
      </c>
      <c r="G3" s="7"/>
      <c r="H3" s="7"/>
      <c r="J3" s="4">
        <f>E3</f>
        <v>1097.4</v>
      </c>
    </row>
    <row r="4">
      <c r="A4" s="1">
        <v>43201.0</v>
      </c>
      <c r="B4" s="2"/>
      <c r="C4" s="4" t="s">
        <v>7</v>
      </c>
      <c r="E4" s="4">
        <v>664.33</v>
      </c>
      <c r="L4" s="4">
        <f t="shared" ref="L4:L6" si="1">E4</f>
        <v>664.33</v>
      </c>
    </row>
    <row r="5">
      <c r="A5" s="1">
        <v>43201.0</v>
      </c>
      <c r="B5" s="2"/>
      <c r="C5" s="4" t="s">
        <v>8</v>
      </c>
      <c r="E5" s="4">
        <v>418.0</v>
      </c>
      <c r="L5" s="4">
        <f t="shared" si="1"/>
        <v>418</v>
      </c>
    </row>
    <row r="6">
      <c r="A6" s="1">
        <v>43201.0</v>
      </c>
      <c r="B6" s="2"/>
      <c r="C6" s="4" t="s">
        <v>9</v>
      </c>
      <c r="D6" s="4" t="s">
        <v>10</v>
      </c>
      <c r="E6" s="4">
        <v>120.0</v>
      </c>
      <c r="G6" s="4">
        <v>3638.87</v>
      </c>
      <c r="L6" s="4">
        <f t="shared" si="1"/>
        <v>120</v>
      </c>
    </row>
    <row r="7">
      <c r="A7" s="1">
        <v>43203.0</v>
      </c>
      <c r="B7" s="2"/>
      <c r="C7" s="4" t="s">
        <v>11</v>
      </c>
      <c r="E7" s="4">
        <v>2500.0</v>
      </c>
      <c r="G7" s="4">
        <v>1138.87</v>
      </c>
    </row>
    <row r="8">
      <c r="A8" s="1">
        <v>43220.0</v>
      </c>
      <c r="B8" s="2" t="s">
        <v>12</v>
      </c>
      <c r="C8" s="4" t="s">
        <v>13</v>
      </c>
      <c r="E8" s="4">
        <v>-5.0</v>
      </c>
      <c r="G8" s="4">
        <v>1133.87</v>
      </c>
      <c r="L8" s="4">
        <f t="shared" ref="L8:L9" si="2">E8</f>
        <v>-5</v>
      </c>
    </row>
    <row r="9">
      <c r="A9" s="1">
        <v>43251.0</v>
      </c>
      <c r="B9" s="2" t="s">
        <v>12</v>
      </c>
      <c r="C9" s="4" t="s">
        <v>14</v>
      </c>
      <c r="E9" s="4">
        <v>-5.0</v>
      </c>
      <c r="G9" s="4">
        <v>7839.27</v>
      </c>
      <c r="L9" s="4">
        <f t="shared" si="2"/>
        <v>-5</v>
      </c>
    </row>
    <row r="10">
      <c r="A10" s="1">
        <v>43251.0</v>
      </c>
      <c r="B10" s="2" t="s">
        <v>15</v>
      </c>
      <c r="C10" s="4" t="s">
        <v>16</v>
      </c>
      <c r="G10" s="4">
        <v>7844.27</v>
      </c>
    </row>
    <row r="11">
      <c r="A11" s="1"/>
      <c r="B11" s="2"/>
    </row>
    <row r="12">
      <c r="A12" s="1">
        <v>43255.0</v>
      </c>
      <c r="B12" s="2" t="s">
        <v>4</v>
      </c>
      <c r="C12" s="4" t="s">
        <v>5</v>
      </c>
      <c r="E12" s="4">
        <v>-6000.0</v>
      </c>
      <c r="G12" s="4">
        <v>1839.27</v>
      </c>
      <c r="H12" s="4">
        <f>E12</f>
        <v>-6000</v>
      </c>
    </row>
    <row r="13" ht="15.75" customHeight="1">
      <c r="A13" s="1">
        <v>43270.0</v>
      </c>
      <c r="B13" s="2" t="s">
        <v>15</v>
      </c>
      <c r="C13" s="4" t="s">
        <v>17</v>
      </c>
      <c r="D13" s="4">
        <v>4797.79</v>
      </c>
      <c r="G13" s="4">
        <v>6637.06</v>
      </c>
      <c r="I13" s="4">
        <f>D13</f>
        <v>4797.79</v>
      </c>
    </row>
    <row r="14" ht="15.75" customHeight="1">
      <c r="A14" s="1" t="s">
        <v>18</v>
      </c>
      <c r="B14" s="2"/>
      <c r="C14" s="4" t="s">
        <v>5</v>
      </c>
      <c r="E14" s="4">
        <v>2000.0</v>
      </c>
    </row>
    <row r="15" ht="15.75" customHeight="1">
      <c r="A15" s="1">
        <v>43280.0</v>
      </c>
      <c r="B15" s="2" t="s">
        <v>12</v>
      </c>
      <c r="C15" s="4" t="s">
        <v>19</v>
      </c>
      <c r="E15" s="4">
        <v>-5.0</v>
      </c>
      <c r="L15" s="4">
        <f t="shared" ref="L15:L16" si="3">E15</f>
        <v>-5</v>
      </c>
    </row>
    <row r="16" ht="15.75" customHeight="1">
      <c r="A16" s="1">
        <v>43290.0</v>
      </c>
      <c r="B16" s="2" t="s">
        <v>4</v>
      </c>
      <c r="C16" s="4" t="s">
        <v>20</v>
      </c>
      <c r="E16" s="4">
        <v>-120.0</v>
      </c>
      <c r="G16" s="4">
        <v>4512.06</v>
      </c>
      <c r="L16" s="4">
        <f t="shared" si="3"/>
        <v>-120</v>
      </c>
    </row>
    <row r="17" ht="15.75" customHeight="1">
      <c r="A17" s="1">
        <v>43292.0</v>
      </c>
      <c r="B17" s="2" t="s">
        <v>21</v>
      </c>
      <c r="C17" s="4" t="s">
        <v>22</v>
      </c>
      <c r="E17" s="4">
        <v>-3020.64</v>
      </c>
      <c r="G17" s="4">
        <v>558.54</v>
      </c>
      <c r="J17" s="4">
        <f>E17</f>
        <v>-3020.64</v>
      </c>
    </row>
    <row r="18" ht="15.75" customHeight="1">
      <c r="A18" s="1">
        <v>43292.0</v>
      </c>
      <c r="B18" s="2" t="s">
        <v>4</v>
      </c>
      <c r="C18" s="4" t="s">
        <v>23</v>
      </c>
      <c r="E18" s="4">
        <v>-603.88</v>
      </c>
      <c r="G18" s="4">
        <v>3579.18</v>
      </c>
      <c r="L18" s="4">
        <f t="shared" ref="L18:L27" si="4">E18</f>
        <v>-603.88</v>
      </c>
    </row>
    <row r="19" ht="15.75" customHeight="1">
      <c r="A19" s="1">
        <v>43292.0</v>
      </c>
      <c r="B19" s="2" t="s">
        <v>4</v>
      </c>
      <c r="C19" s="4" t="s">
        <v>24</v>
      </c>
      <c r="E19" s="4">
        <v>-120.0</v>
      </c>
      <c r="G19" s="4">
        <v>4183.06</v>
      </c>
      <c r="L19" s="4">
        <f t="shared" si="4"/>
        <v>-120</v>
      </c>
    </row>
    <row r="20" ht="15.75" customHeight="1">
      <c r="A20" s="1">
        <v>43292.0</v>
      </c>
      <c r="B20" s="2" t="s">
        <v>4</v>
      </c>
      <c r="C20" s="4" t="s">
        <v>25</v>
      </c>
      <c r="E20" s="4">
        <v>-209.0</v>
      </c>
      <c r="G20" s="4">
        <v>4303.06</v>
      </c>
      <c r="L20" s="4">
        <f t="shared" si="4"/>
        <v>-209</v>
      </c>
    </row>
    <row r="21" ht="15.75" customHeight="1">
      <c r="A21" s="1">
        <v>43312.0</v>
      </c>
      <c r="B21" s="2" t="s">
        <v>12</v>
      </c>
      <c r="C21" s="4" t="s">
        <v>26</v>
      </c>
      <c r="E21" s="4">
        <v>-5.0</v>
      </c>
      <c r="G21" s="4">
        <v>553.54</v>
      </c>
      <c r="L21" s="4">
        <f t="shared" si="4"/>
        <v>-5</v>
      </c>
    </row>
    <row r="22" ht="15.75" customHeight="1">
      <c r="A22" s="1">
        <v>43341.0</v>
      </c>
      <c r="B22" s="2" t="s">
        <v>15</v>
      </c>
      <c r="C22" s="4" t="s">
        <v>27</v>
      </c>
      <c r="D22" s="4">
        <v>6710.4</v>
      </c>
      <c r="G22" s="4">
        <v>7263.94</v>
      </c>
      <c r="I22" s="4">
        <f>D22</f>
        <v>6710.4</v>
      </c>
      <c r="L22" s="4" t="str">
        <f t="shared" si="4"/>
        <v/>
      </c>
    </row>
    <row r="23" ht="15.75" customHeight="1">
      <c r="A23" s="1">
        <v>43343.0</v>
      </c>
      <c r="B23" s="2" t="s">
        <v>12</v>
      </c>
      <c r="C23" s="4" t="s">
        <v>28</v>
      </c>
      <c r="E23" s="4">
        <v>-5.0</v>
      </c>
      <c r="G23" s="4">
        <v>7258.94</v>
      </c>
      <c r="L23" s="4">
        <f t="shared" si="4"/>
        <v>-5</v>
      </c>
    </row>
    <row r="24" ht="15.75" customHeight="1">
      <c r="A24" s="1"/>
      <c r="B24" s="2"/>
      <c r="L24" s="4" t="str">
        <f t="shared" si="4"/>
        <v/>
      </c>
    </row>
    <row r="25" ht="15.75" customHeight="1">
      <c r="A25" s="1">
        <v>43348.0</v>
      </c>
      <c r="B25" s="2" t="s">
        <v>15</v>
      </c>
      <c r="C25" s="4" t="s">
        <v>29</v>
      </c>
      <c r="D25" s="4">
        <v>4797.78</v>
      </c>
      <c r="G25" s="4">
        <v>12056.72</v>
      </c>
      <c r="I25" s="4">
        <f>D25</f>
        <v>4797.78</v>
      </c>
      <c r="L25" s="4" t="str">
        <f t="shared" si="4"/>
        <v/>
      </c>
    </row>
    <row r="26" ht="15.75" customHeight="1">
      <c r="A26" s="1">
        <v>43356.0</v>
      </c>
      <c r="B26" s="2" t="s">
        <v>4</v>
      </c>
      <c r="C26" s="4" t="s">
        <v>30</v>
      </c>
      <c r="E26" s="4">
        <v>-350.0</v>
      </c>
      <c r="G26" s="4">
        <v>6706.72</v>
      </c>
      <c r="L26" s="4">
        <f t="shared" si="4"/>
        <v>-350</v>
      </c>
    </row>
    <row r="27" ht="15.75" customHeight="1">
      <c r="A27" s="1">
        <v>43356.0</v>
      </c>
      <c r="B27" s="2" t="s">
        <v>4</v>
      </c>
      <c r="C27" s="4" t="s">
        <v>31</v>
      </c>
      <c r="E27" s="4">
        <v>-300.0</v>
      </c>
      <c r="G27" s="4">
        <v>6406.72</v>
      </c>
      <c r="L27" s="4">
        <f t="shared" si="4"/>
        <v>-300</v>
      </c>
    </row>
    <row r="28" ht="15.75" customHeight="1">
      <c r="A28" s="1">
        <v>43361.0</v>
      </c>
      <c r="B28" s="2" t="s">
        <v>4</v>
      </c>
      <c r="C28" s="4" t="s">
        <v>5</v>
      </c>
      <c r="E28" s="4">
        <v>2000.0</v>
      </c>
      <c r="G28" s="4">
        <v>4406.72</v>
      </c>
    </row>
    <row r="29" ht="15.75" customHeight="1">
      <c r="A29" s="1">
        <v>43356.0</v>
      </c>
      <c r="B29" s="2" t="s">
        <v>4</v>
      </c>
      <c r="C29" s="4" t="s">
        <v>5</v>
      </c>
      <c r="E29" s="4">
        <v>-5000.0</v>
      </c>
      <c r="G29" s="4">
        <v>7056.72</v>
      </c>
      <c r="H29" s="4">
        <f t="shared" ref="H29:H30" si="5">E29</f>
        <v>-5000</v>
      </c>
    </row>
    <row r="30" ht="15.75" customHeight="1">
      <c r="A30" s="1">
        <v>43361.0</v>
      </c>
      <c r="B30" s="2" t="s">
        <v>4</v>
      </c>
      <c r="C30" s="4" t="s">
        <v>32</v>
      </c>
      <c r="E30" s="4">
        <v>-2000.0</v>
      </c>
      <c r="G30" s="4">
        <v>4406.72</v>
      </c>
      <c r="H30" s="4">
        <f t="shared" si="5"/>
        <v>-2000</v>
      </c>
    </row>
    <row r="31" ht="15.75" customHeight="1">
      <c r="A31" s="1">
        <v>43371.0</v>
      </c>
      <c r="B31" s="2" t="s">
        <v>12</v>
      </c>
      <c r="C31" s="4" t="s">
        <v>33</v>
      </c>
      <c r="E31" s="4">
        <v>-5.0</v>
      </c>
      <c r="G31" s="4">
        <v>4401.72</v>
      </c>
      <c r="L31" s="4">
        <f>E31</f>
        <v>-5</v>
      </c>
    </row>
    <row r="32" ht="15.75" customHeight="1">
      <c r="A32" s="1">
        <v>43383.0</v>
      </c>
      <c r="B32" s="2" t="s">
        <v>21</v>
      </c>
      <c r="C32" s="4" t="s">
        <v>34</v>
      </c>
      <c r="E32" s="4">
        <v>-1777.15</v>
      </c>
      <c r="G32" s="4">
        <v>2624.57</v>
      </c>
      <c r="J32" s="4">
        <f>E32</f>
        <v>-1777.15</v>
      </c>
    </row>
    <row r="33" ht="15.75" customHeight="1">
      <c r="A33" s="1">
        <v>43388.0</v>
      </c>
      <c r="B33" s="2" t="s">
        <v>4</v>
      </c>
      <c r="C33" s="4" t="s">
        <v>35</v>
      </c>
      <c r="E33" s="4">
        <v>-603.88</v>
      </c>
      <c r="G33" s="4">
        <v>1811.69</v>
      </c>
      <c r="L33" s="4">
        <f t="shared" ref="L33:L42" si="6">E33</f>
        <v>-603.88</v>
      </c>
    </row>
    <row r="34" ht="15.75" customHeight="1">
      <c r="A34" s="1">
        <v>43388.0</v>
      </c>
      <c r="B34" s="2" t="s">
        <v>4</v>
      </c>
      <c r="C34" s="4" t="s">
        <v>36</v>
      </c>
      <c r="E34" s="4">
        <v>-209.0</v>
      </c>
      <c r="G34" s="4">
        <v>2415.57</v>
      </c>
      <c r="L34" s="4">
        <f t="shared" si="6"/>
        <v>-209</v>
      </c>
    </row>
    <row r="35" ht="15.75" customHeight="1">
      <c r="A35" s="1">
        <v>43425.0</v>
      </c>
      <c r="B35" s="4" t="s">
        <v>4</v>
      </c>
      <c r="C35" s="4" t="s">
        <v>37</v>
      </c>
      <c r="E35" s="4">
        <v>-348.73</v>
      </c>
      <c r="G35" s="4">
        <v>1457.96</v>
      </c>
      <c r="L35" s="4">
        <f t="shared" si="6"/>
        <v>-348.73</v>
      </c>
    </row>
    <row r="36" ht="15.75" customHeight="1">
      <c r="A36" s="1">
        <v>43434.0</v>
      </c>
      <c r="B36" s="4" t="s">
        <v>12</v>
      </c>
      <c r="C36" s="4" t="s">
        <v>38</v>
      </c>
      <c r="E36" s="4">
        <v>-5.0</v>
      </c>
      <c r="G36" s="4">
        <v>1452.96</v>
      </c>
      <c r="L36" s="4">
        <f t="shared" si="6"/>
        <v>-5</v>
      </c>
    </row>
    <row r="37" ht="15.75" customHeight="1">
      <c r="A37" s="1">
        <v>43444.0</v>
      </c>
      <c r="B37" s="4" t="s">
        <v>15</v>
      </c>
      <c r="C37" s="4" t="s">
        <v>39</v>
      </c>
      <c r="D37" s="4">
        <v>7059.11</v>
      </c>
      <c r="G37" s="4">
        <v>8512.07</v>
      </c>
      <c r="I37" s="4">
        <f>D37</f>
        <v>7059.11</v>
      </c>
      <c r="L37" s="4" t="str">
        <f t="shared" si="6"/>
        <v/>
      </c>
    </row>
    <row r="38" ht="15.75" customHeight="1">
      <c r="A38" s="1">
        <v>43448.0</v>
      </c>
      <c r="B38" s="4" t="s">
        <v>4</v>
      </c>
      <c r="C38" s="4" t="s">
        <v>40</v>
      </c>
      <c r="E38" s="4">
        <v>-84.0</v>
      </c>
      <c r="G38" s="4">
        <v>8428.07</v>
      </c>
      <c r="L38" s="4">
        <f t="shared" si="6"/>
        <v>-84</v>
      </c>
    </row>
    <row r="39" ht="15.75" customHeight="1">
      <c r="A39" s="1">
        <v>43454.0</v>
      </c>
      <c r="B39" s="4" t="s">
        <v>4</v>
      </c>
      <c r="C39" s="4" t="s">
        <v>41</v>
      </c>
      <c r="E39" s="4">
        <v>-6.0</v>
      </c>
      <c r="G39" s="4">
        <v>13645.84</v>
      </c>
      <c r="L39" s="4">
        <f t="shared" si="6"/>
        <v>-6</v>
      </c>
    </row>
    <row r="40" ht="15.75" customHeight="1">
      <c r="A40" s="1">
        <v>43454.0</v>
      </c>
      <c r="B40" s="4" t="s">
        <v>15</v>
      </c>
      <c r="C40" s="4" t="s">
        <v>42</v>
      </c>
      <c r="D40" s="4">
        <v>5223.77</v>
      </c>
      <c r="G40" s="4">
        <v>13651.84</v>
      </c>
      <c r="I40" s="4">
        <f>D40</f>
        <v>5223.77</v>
      </c>
      <c r="L40" s="4" t="str">
        <f t="shared" si="6"/>
        <v/>
      </c>
    </row>
    <row r="41" ht="15.75" customHeight="1">
      <c r="A41" s="1">
        <v>43455.0</v>
      </c>
      <c r="B41" s="4" t="s">
        <v>4</v>
      </c>
      <c r="C41" s="4" t="s">
        <v>43</v>
      </c>
      <c r="E41" s="4">
        <v>-541.06</v>
      </c>
      <c r="G41" s="4">
        <v>13104.78</v>
      </c>
      <c r="L41" s="4">
        <f t="shared" si="6"/>
        <v>-541.06</v>
      </c>
    </row>
    <row r="42" ht="15.75" customHeight="1">
      <c r="A42" s="1">
        <v>43465.0</v>
      </c>
      <c r="B42" s="4" t="s">
        <v>12</v>
      </c>
      <c r="C42" s="4" t="s">
        <v>44</v>
      </c>
      <c r="E42" s="4">
        <v>-5.0</v>
      </c>
      <c r="G42" s="4">
        <v>13099.78</v>
      </c>
      <c r="L42" s="4">
        <f t="shared" si="6"/>
        <v>-5</v>
      </c>
    </row>
    <row r="43" ht="15.75" customHeight="1">
      <c r="A43" s="1">
        <v>43475.0</v>
      </c>
      <c r="B43" s="4" t="s">
        <v>21</v>
      </c>
      <c r="C43" s="4" t="s">
        <v>45</v>
      </c>
      <c r="E43" s="4">
        <v>-590.63</v>
      </c>
      <c r="G43" s="4">
        <v>12509.15</v>
      </c>
      <c r="J43" s="4">
        <f>E43</f>
        <v>-590.63</v>
      </c>
    </row>
    <row r="44" ht="15.75" customHeight="1">
      <c r="A44" s="1">
        <v>43496.0</v>
      </c>
      <c r="B44" s="4" t="s">
        <v>12</v>
      </c>
      <c r="C44" s="4" t="s">
        <v>46</v>
      </c>
      <c r="E44" s="4">
        <v>-5.0</v>
      </c>
      <c r="G44" s="4">
        <v>12504.15</v>
      </c>
      <c r="L44" s="4">
        <f t="shared" ref="L44:L56" si="7">E44</f>
        <v>-5</v>
      </c>
    </row>
    <row r="45" ht="15.75" customHeight="1">
      <c r="B45" s="2"/>
      <c r="L45" s="4" t="str">
        <f t="shared" si="7"/>
        <v/>
      </c>
    </row>
    <row r="46" ht="15.75" customHeight="1">
      <c r="A46" s="1">
        <v>43444.0</v>
      </c>
      <c r="B46" s="4" t="s">
        <v>15</v>
      </c>
      <c r="C46" s="4" t="s">
        <v>39</v>
      </c>
      <c r="D46" s="4">
        <v>7059.11</v>
      </c>
      <c r="G46" s="4">
        <v>8512.07</v>
      </c>
      <c r="I46" s="4">
        <f>D46</f>
        <v>7059.11</v>
      </c>
      <c r="L46" s="4" t="str">
        <f t="shared" si="7"/>
        <v/>
      </c>
    </row>
    <row r="47" ht="15.75" customHeight="1">
      <c r="A47" s="1">
        <v>43448.0</v>
      </c>
      <c r="B47" s="4" t="s">
        <v>4</v>
      </c>
      <c r="C47" s="4" t="s">
        <v>40</v>
      </c>
      <c r="E47" s="4">
        <v>-84.0</v>
      </c>
      <c r="G47" s="4">
        <v>8428.07</v>
      </c>
      <c r="L47" s="4">
        <f t="shared" si="7"/>
        <v>-84</v>
      </c>
    </row>
    <row r="48" ht="15.75" customHeight="1">
      <c r="A48" s="1">
        <v>43454.0</v>
      </c>
      <c r="B48" s="4" t="s">
        <v>4</v>
      </c>
      <c r="C48" s="4" t="s">
        <v>41</v>
      </c>
      <c r="E48" s="4">
        <v>-6.0</v>
      </c>
      <c r="G48" s="4">
        <v>13645.84</v>
      </c>
      <c r="L48" s="4">
        <f t="shared" si="7"/>
        <v>-6</v>
      </c>
    </row>
    <row r="49" ht="15.75" customHeight="1">
      <c r="A49" s="1">
        <v>43454.0</v>
      </c>
      <c r="B49" s="4" t="s">
        <v>15</v>
      </c>
      <c r="C49" s="4" t="s">
        <v>42</v>
      </c>
      <c r="D49" s="4">
        <v>5223.77</v>
      </c>
      <c r="G49" s="4">
        <v>13651.84</v>
      </c>
      <c r="I49" s="4">
        <f>D49</f>
        <v>5223.77</v>
      </c>
      <c r="L49" s="4" t="str">
        <f t="shared" si="7"/>
        <v/>
      </c>
    </row>
    <row r="50" ht="15.75" customHeight="1">
      <c r="A50" s="1">
        <v>43455.0</v>
      </c>
      <c r="B50" s="4" t="s">
        <v>4</v>
      </c>
      <c r="C50" s="4" t="s">
        <v>43</v>
      </c>
      <c r="E50" s="4">
        <v>-541.06</v>
      </c>
      <c r="G50" s="4">
        <v>13104.78</v>
      </c>
      <c r="L50" s="4">
        <f t="shared" si="7"/>
        <v>-541.06</v>
      </c>
    </row>
    <row r="51" ht="15.75" customHeight="1">
      <c r="A51" s="1">
        <v>43465.0</v>
      </c>
      <c r="B51" s="4" t="s">
        <v>12</v>
      </c>
      <c r="C51" s="4" t="s">
        <v>44</v>
      </c>
      <c r="E51" s="4">
        <v>-5.0</v>
      </c>
      <c r="G51" s="4">
        <v>13099.78</v>
      </c>
      <c r="L51" s="4">
        <f t="shared" si="7"/>
        <v>-5</v>
      </c>
    </row>
    <row r="52" ht="15.75" customHeight="1">
      <c r="A52" s="1">
        <v>43475.0</v>
      </c>
      <c r="B52" s="4" t="s">
        <v>21</v>
      </c>
      <c r="C52" s="4" t="s">
        <v>45</v>
      </c>
      <c r="E52" s="4">
        <v>-590.63</v>
      </c>
      <c r="G52" s="4">
        <v>12509.15</v>
      </c>
      <c r="L52" s="4">
        <f t="shared" si="7"/>
        <v>-590.63</v>
      </c>
    </row>
    <row r="53" ht="15.75" customHeight="1">
      <c r="A53" s="1">
        <v>43496.0</v>
      </c>
      <c r="B53" s="4" t="s">
        <v>12</v>
      </c>
      <c r="C53" s="4" t="s">
        <v>46</v>
      </c>
      <c r="E53" s="4">
        <v>-5.0</v>
      </c>
      <c r="G53" s="4">
        <v>12504.15</v>
      </c>
      <c r="L53" s="4">
        <f t="shared" si="7"/>
        <v>-5</v>
      </c>
    </row>
    <row r="54" ht="15.75" customHeight="1">
      <c r="A54" s="1">
        <v>43523.0</v>
      </c>
      <c r="B54" s="4" t="s">
        <v>4</v>
      </c>
      <c r="C54" s="4" t="s">
        <v>47</v>
      </c>
      <c r="E54" s="4">
        <v>-120.0</v>
      </c>
      <c r="G54" s="4">
        <v>12384.15</v>
      </c>
      <c r="L54" s="4">
        <f t="shared" si="7"/>
        <v>-120</v>
      </c>
    </row>
    <row r="55" ht="15.75" customHeight="1">
      <c r="A55" s="1">
        <v>43524.0</v>
      </c>
      <c r="B55" s="4" t="s">
        <v>12</v>
      </c>
      <c r="C55" s="4" t="s">
        <v>48</v>
      </c>
      <c r="E55" s="4">
        <v>-5.0</v>
      </c>
      <c r="G55" s="4">
        <v>12379.15</v>
      </c>
      <c r="L55" s="4">
        <f t="shared" si="7"/>
        <v>-5</v>
      </c>
    </row>
    <row r="56" ht="15.75" customHeight="1">
      <c r="A56" s="1">
        <v>43536.0</v>
      </c>
      <c r="B56" s="4" t="s">
        <v>4</v>
      </c>
      <c r="C56" s="4" t="s">
        <v>49</v>
      </c>
      <c r="E56" s="4">
        <v>-540.0</v>
      </c>
      <c r="G56" s="4">
        <v>11839.15</v>
      </c>
      <c r="L56" s="4">
        <f t="shared" si="7"/>
        <v>-540</v>
      </c>
    </row>
    <row r="57" ht="15.75" customHeight="1">
      <c r="A57" s="1">
        <v>43538.0</v>
      </c>
      <c r="B57" s="4" t="s">
        <v>4</v>
      </c>
      <c r="C57" s="4" t="s">
        <v>32</v>
      </c>
      <c r="E57" s="4">
        <v>-2000.0</v>
      </c>
      <c r="G57" s="4">
        <v>7839.15</v>
      </c>
      <c r="H57" s="4">
        <f t="shared" ref="H57:H58" si="8">E57</f>
        <v>-2000</v>
      </c>
    </row>
    <row r="58" ht="15.75" customHeight="1">
      <c r="A58" s="1">
        <v>43538.0</v>
      </c>
      <c r="B58" s="4" t="s">
        <v>4</v>
      </c>
      <c r="C58" s="4" t="s">
        <v>32</v>
      </c>
      <c r="E58" s="4">
        <v>-2000.0</v>
      </c>
      <c r="G58" s="4">
        <v>9839.15</v>
      </c>
      <c r="H58" s="4">
        <f t="shared" si="8"/>
        <v>-2000</v>
      </c>
    </row>
    <row r="59" ht="15.75" customHeight="1">
      <c r="A59" s="1">
        <v>43539.0</v>
      </c>
      <c r="B59" s="4" t="s">
        <v>15</v>
      </c>
      <c r="C59" s="4" t="s">
        <v>50</v>
      </c>
      <c r="D59" s="4">
        <v>6647.56</v>
      </c>
      <c r="G59" s="4">
        <v>14486.71</v>
      </c>
      <c r="I59" s="4">
        <f>D59</f>
        <v>6647.56</v>
      </c>
      <c r="J59" s="4">
        <f>I59+I46+I37+I22</f>
        <v>27476.18</v>
      </c>
      <c r="K59" s="4">
        <f>I70-J59</f>
        <v>25938.11</v>
      </c>
      <c r="L59" s="4" t="str">
        <f t="shared" ref="L59:L64" si="9">E59</f>
        <v/>
      </c>
    </row>
    <row r="60" ht="15.75" customHeight="1">
      <c r="A60" s="1">
        <v>43544.0</v>
      </c>
      <c r="B60" s="4" t="s">
        <v>4</v>
      </c>
      <c r="C60" s="4" t="s">
        <v>51</v>
      </c>
      <c r="E60" s="4">
        <v>-541.06</v>
      </c>
      <c r="G60" s="4">
        <v>19840.65</v>
      </c>
      <c r="L60" s="4">
        <f t="shared" si="9"/>
        <v>-541.06</v>
      </c>
    </row>
    <row r="61" ht="15.75" customHeight="1">
      <c r="A61" s="1">
        <v>43544.0</v>
      </c>
      <c r="B61" s="4" t="s">
        <v>15</v>
      </c>
      <c r="C61" s="4" t="s">
        <v>52</v>
      </c>
      <c r="D61" s="4">
        <v>5895.0</v>
      </c>
      <c r="G61" s="4">
        <v>20381.71</v>
      </c>
      <c r="I61" s="4">
        <f>D61</f>
        <v>5895</v>
      </c>
      <c r="L61" s="4" t="str">
        <f t="shared" si="9"/>
        <v/>
      </c>
    </row>
    <row r="62" ht="15.75" customHeight="1">
      <c r="A62" s="1">
        <v>43553.0</v>
      </c>
      <c r="B62" s="4" t="s">
        <v>12</v>
      </c>
      <c r="C62" s="4" t="s">
        <v>53</v>
      </c>
      <c r="D62" s="4">
        <f>SUM(D13:D61)</f>
        <v>53414.29</v>
      </c>
      <c r="E62" s="4">
        <v>-5.0</v>
      </c>
      <c r="G62" s="4">
        <v>19835.65</v>
      </c>
      <c r="L62" s="4">
        <f t="shared" si="9"/>
        <v>-5</v>
      </c>
    </row>
    <row r="63" ht="15.75" customHeight="1">
      <c r="A63" s="1">
        <v>43557.0</v>
      </c>
      <c r="B63" s="4" t="s">
        <v>4</v>
      </c>
      <c r="C63" s="4" t="s">
        <v>54</v>
      </c>
      <c r="E63" s="4">
        <v>-418.0</v>
      </c>
      <c r="G63" s="4">
        <v>19627.65</v>
      </c>
      <c r="L63" s="4">
        <f t="shared" si="9"/>
        <v>-418</v>
      </c>
    </row>
    <row r="64" ht="15.75" customHeight="1">
      <c r="A64" s="1">
        <v>43557.0</v>
      </c>
      <c r="B64" s="4" t="s">
        <v>4</v>
      </c>
      <c r="C64" s="4" t="s">
        <v>55</v>
      </c>
      <c r="E64" s="4">
        <v>-120.0</v>
      </c>
      <c r="G64" s="4">
        <v>20045.65</v>
      </c>
      <c r="L64" s="4">
        <f t="shared" si="9"/>
        <v>-120</v>
      </c>
    </row>
    <row r="65" ht="15.75" customHeight="1">
      <c r="A65" s="1">
        <v>43557.0</v>
      </c>
      <c r="B65" s="4" t="s">
        <v>15</v>
      </c>
      <c r="C65" s="4" t="s">
        <v>56</v>
      </c>
      <c r="G65" s="4">
        <v>20165.65</v>
      </c>
      <c r="L65" s="4">
        <v>330.0</v>
      </c>
    </row>
    <row r="66" ht="15.75" customHeight="1">
      <c r="A66" s="1">
        <v>43558.0</v>
      </c>
      <c r="B66" s="4" t="s">
        <v>4</v>
      </c>
      <c r="C66" s="4" t="s">
        <v>57</v>
      </c>
      <c r="E66" s="4">
        <v>-660.0</v>
      </c>
      <c r="G66" s="4">
        <v>18967.65</v>
      </c>
      <c r="L66" s="4">
        <f>E66</f>
        <v>-660</v>
      </c>
    </row>
    <row r="67" ht="15.75" customHeight="1">
      <c r="C67" s="8" t="s">
        <v>58</v>
      </c>
      <c r="L67" s="8">
        <v>-263.0</v>
      </c>
    </row>
    <row r="68" ht="15.75" customHeight="1"/>
    <row r="69" ht="15.75" customHeight="1"/>
    <row r="70" ht="15.75" customHeight="1">
      <c r="A70" s="9"/>
      <c r="B70" s="9"/>
      <c r="C70" s="9"/>
      <c r="D70" s="9"/>
      <c r="E70" s="9"/>
      <c r="F70" s="9"/>
      <c r="G70" s="9"/>
      <c r="H70" s="9">
        <f t="shared" ref="H70:J70" si="10">SUM(H2:H69)</f>
        <v>-25000</v>
      </c>
      <c r="I70" s="9">
        <f t="shared" si="10"/>
        <v>53414.29</v>
      </c>
      <c r="J70" s="9">
        <f t="shared" si="10"/>
        <v>23185.16</v>
      </c>
      <c r="K70" s="9"/>
      <c r="L70" s="9">
        <f>SUM(L2:L69)</f>
        <v>-5911.97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ht="15.75" customHeight="1"/>
    <row r="72" ht="15.75" customHeight="1"/>
    <row r="73" ht="15.75" customHeight="1">
      <c r="J73" s="4">
        <f>J70+L70</f>
        <v>17273.19</v>
      </c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2019-11-12T13:12:21Z</dcterms:created>
  <dc:creator>HHTV</dc:creator>
</cp:coreProperties>
</file>