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45" windowWidth="13380" windowHeight="58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6" i="1" l="1"/>
  <c r="G34" i="1"/>
  <c r="G33" i="1"/>
  <c r="G32" i="1"/>
  <c r="G29" i="1"/>
  <c r="F26" i="1"/>
  <c r="E26" i="1" s="1"/>
  <c r="F25" i="1"/>
  <c r="E25" i="1" s="1"/>
  <c r="F23" i="1"/>
  <c r="E23" i="1" s="1"/>
  <c r="F22" i="1"/>
  <c r="E22" i="1" s="1"/>
  <c r="F21" i="1"/>
  <c r="E21" i="1" s="1"/>
  <c r="F20" i="1"/>
  <c r="E20" i="1" s="1"/>
  <c r="F17" i="1"/>
  <c r="E17" i="1" s="1"/>
  <c r="F16" i="1"/>
  <c r="E16" i="1" s="1"/>
  <c r="F15" i="1"/>
  <c r="E15" i="1" s="1"/>
  <c r="F14" i="1"/>
  <c r="E14" i="1" s="1"/>
  <c r="F12" i="1"/>
  <c r="E12" i="1" s="1"/>
  <c r="F11" i="1"/>
  <c r="E11" i="1" s="1"/>
  <c r="F10" i="1"/>
  <c r="E10" i="1" s="1"/>
  <c r="F9" i="1"/>
  <c r="E9" i="1" s="1"/>
  <c r="E29" i="1" s="1"/>
  <c r="F29" i="1" l="1"/>
  <c r="F31" i="1" s="1"/>
</calcChain>
</file>

<file path=xl/sharedStrings.xml><?xml version="1.0" encoding="utf-8"?>
<sst xmlns="http://schemas.openxmlformats.org/spreadsheetml/2006/main" count="53" uniqueCount="21">
  <si>
    <t>DATE</t>
  </si>
  <si>
    <t>INV. NO.</t>
  </si>
  <si>
    <t>CLIENT</t>
  </si>
  <si>
    <t>GROSS</t>
  </si>
  <si>
    <t>VAT</t>
  </si>
  <si>
    <t>NET</t>
  </si>
  <si>
    <t>£</t>
  </si>
  <si>
    <t>VORTEX DESIGNS LTD</t>
  </si>
  <si>
    <t>JR 12</t>
  </si>
  <si>
    <t>JPD FINANCIALS</t>
  </si>
  <si>
    <t>JS 11</t>
  </si>
  <si>
    <t>JR 13</t>
  </si>
  <si>
    <t>JS 12</t>
  </si>
  <si>
    <t>JR 14</t>
  </si>
  <si>
    <t>JS 13</t>
  </si>
  <si>
    <t>JR 15</t>
  </si>
  <si>
    <t>JS 14</t>
  </si>
  <si>
    <t>Property income (excluding VAT)</t>
  </si>
  <si>
    <t xml:space="preserve"> 1st floor Marlborough Park</t>
  </si>
  <si>
    <t xml:space="preserve"> Grnd floor Marlborough Park</t>
  </si>
  <si>
    <t>Welwyn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</si>
</sst>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4" fillId="0" borderId="0" xfId="1" applyFont="1" applyFill="1"/>
    <xf numFmtId="43" fontId="0" fillId="0" borderId="0" xfId="0" applyNumberFormat="1"/>
    <xf numFmtId="4" fontId="0" fillId="0" borderId="0" xfId="0" applyNumberFormat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43" fontId="2" fillId="0" borderId="1" xfId="1" applyFont="1" applyBorder="1" applyAlignment="1">
      <alignment horizontal="left"/>
    </xf>
    <xf numFmtId="10" fontId="3" fillId="0" borderId="0" xfId="2" applyNumberFormat="1" applyFont="1" applyAlignment="1">
      <alignment horizontal="center"/>
    </xf>
    <xf numFmtId="43" fontId="2" fillId="2" borderId="1" xfId="1" applyFont="1" applyFill="1" applyBorder="1" applyAlignment="1">
      <alignment horizontal="left"/>
    </xf>
    <xf numFmtId="43" fontId="6" fillId="2" borderId="0" xfId="1" applyFont="1" applyFill="1" applyAlignment="1">
      <alignment horizontal="center" vertical="center" wrapText="1"/>
    </xf>
    <xf numFmtId="43" fontId="0" fillId="2" borderId="1" xfId="1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workbookViewId="0">
      <selection activeCell="H33" sqref="H33"/>
    </sheetView>
  </sheetViews>
  <sheetFormatPr defaultRowHeight="15" x14ac:dyDescent="0.25"/>
  <cols>
    <col min="1" max="1" width="10.5703125" style="1" bestFit="1" customWidth="1"/>
    <col min="2" max="2" width="8.85546875" style="5"/>
    <col min="3" max="3" width="18.85546875" style="2" bestFit="1" customWidth="1"/>
    <col min="4" max="4" width="2.28515625" style="2" customWidth="1"/>
    <col min="5" max="6" width="10.28515625" style="3" bestFit="1" customWidth="1"/>
    <col min="7" max="7" width="12.5703125" style="3" customWidth="1"/>
    <col min="8" max="8" width="34.42578125" customWidth="1"/>
  </cols>
  <sheetData>
    <row r="1" spans="1:8" s="10" customFormat="1" ht="14.45" x14ac:dyDescent="0.3">
      <c r="A1" s="9"/>
      <c r="E1" s="11"/>
      <c r="F1" s="11"/>
      <c r="G1" s="11"/>
    </row>
    <row r="2" spans="1:8" s="10" customFormat="1" ht="14.45" x14ac:dyDescent="0.3">
      <c r="A2" s="9"/>
      <c r="E2" s="11"/>
      <c r="F2" s="11"/>
      <c r="G2" s="11"/>
    </row>
    <row r="3" spans="1:8" s="10" customFormat="1" ht="14.45" x14ac:dyDescent="0.3">
      <c r="A3" s="9" t="s">
        <v>0</v>
      </c>
      <c r="B3" s="10" t="s">
        <v>1</v>
      </c>
      <c r="C3" s="10" t="s">
        <v>2</v>
      </c>
      <c r="E3" s="11" t="s">
        <v>3</v>
      </c>
      <c r="F3" s="11" t="s">
        <v>4</v>
      </c>
      <c r="G3" s="11" t="s">
        <v>5</v>
      </c>
    </row>
    <row r="4" spans="1:8" s="10" customFormat="1" x14ac:dyDescent="0.25">
      <c r="A4" s="9"/>
      <c r="E4" s="11" t="s">
        <v>6</v>
      </c>
      <c r="F4" s="11" t="s">
        <v>6</v>
      </c>
      <c r="G4" s="11" t="s">
        <v>6</v>
      </c>
    </row>
    <row r="6" spans="1:8" ht="14.45" x14ac:dyDescent="0.3">
      <c r="A6" s="1">
        <v>41085</v>
      </c>
      <c r="B6" s="5" t="s">
        <v>8</v>
      </c>
      <c r="C6" s="2" t="s">
        <v>9</v>
      </c>
      <c r="E6" s="3">
        <v>5400</v>
      </c>
      <c r="F6" s="3">
        <v>900</v>
      </c>
      <c r="G6" s="3">
        <v>4500</v>
      </c>
      <c r="H6" t="s">
        <v>18</v>
      </c>
    </row>
    <row r="7" spans="1:8" ht="14.45" x14ac:dyDescent="0.3">
      <c r="A7" s="1">
        <v>41085</v>
      </c>
      <c r="B7" s="5" t="s">
        <v>10</v>
      </c>
      <c r="C7" s="2" t="s">
        <v>9</v>
      </c>
      <c r="E7" s="3">
        <v>1072.2</v>
      </c>
      <c r="F7" s="3">
        <v>178.70000000000002</v>
      </c>
      <c r="G7" s="3">
        <v>893.5</v>
      </c>
      <c r="H7" t="s">
        <v>18</v>
      </c>
    </row>
    <row r="9" spans="1:8" ht="14.45" x14ac:dyDescent="0.3">
      <c r="A9" s="4">
        <v>41091</v>
      </c>
      <c r="B9" s="5">
        <v>102</v>
      </c>
      <c r="C9" t="s">
        <v>7</v>
      </c>
      <c r="D9"/>
      <c r="E9" s="6">
        <f>SUM(F9:G9)</f>
        <v>6300</v>
      </c>
      <c r="F9" s="7">
        <f>G9*0.2</f>
        <v>1050</v>
      </c>
      <c r="G9" s="8">
        <v>5250</v>
      </c>
      <c r="H9" t="s">
        <v>20</v>
      </c>
    </row>
    <row r="10" spans="1:8" ht="14.45" x14ac:dyDescent="0.3">
      <c r="A10" s="4">
        <v>41091</v>
      </c>
      <c r="B10" s="5">
        <v>103</v>
      </c>
      <c r="C10" t="s">
        <v>7</v>
      </c>
      <c r="D10"/>
      <c r="E10" s="6">
        <f>SUM(F10:G10)</f>
        <v>6900</v>
      </c>
      <c r="F10" s="7">
        <f>G10*0.2</f>
        <v>1150</v>
      </c>
      <c r="G10" s="8">
        <v>5750</v>
      </c>
      <c r="H10" t="s">
        <v>19</v>
      </c>
    </row>
    <row r="11" spans="1:8" ht="14.45" x14ac:dyDescent="0.3">
      <c r="A11" s="4">
        <v>41181</v>
      </c>
      <c r="B11" s="5" t="s">
        <v>11</v>
      </c>
      <c r="C11" t="s">
        <v>9</v>
      </c>
      <c r="D11"/>
      <c r="E11" s="6">
        <f>SUM(F11:G11)</f>
        <v>5400</v>
      </c>
      <c r="F11" s="7">
        <f>G11*0.2</f>
        <v>900</v>
      </c>
      <c r="G11" s="8">
        <v>4500</v>
      </c>
      <c r="H11" t="s">
        <v>18</v>
      </c>
    </row>
    <row r="12" spans="1:8" ht="14.45" x14ac:dyDescent="0.3">
      <c r="A12" s="4">
        <v>41181</v>
      </c>
      <c r="B12" s="5" t="s">
        <v>12</v>
      </c>
      <c r="C12" t="s">
        <v>9</v>
      </c>
      <c r="D12"/>
      <c r="E12" s="6">
        <f>SUM(F12:G12)</f>
        <v>1840.104</v>
      </c>
      <c r="F12" s="7">
        <f>G12*0.2</f>
        <v>306.68400000000003</v>
      </c>
      <c r="G12" s="8">
        <v>1533.42</v>
      </c>
      <c r="H12" t="s">
        <v>18</v>
      </c>
    </row>
    <row r="14" spans="1:8" ht="14.45" x14ac:dyDescent="0.3">
      <c r="A14" s="4">
        <v>41183</v>
      </c>
      <c r="B14" s="5">
        <v>104</v>
      </c>
      <c r="C14" t="s">
        <v>7</v>
      </c>
      <c r="D14"/>
      <c r="E14" s="6">
        <f>SUM(F14:G14)</f>
        <v>6300</v>
      </c>
      <c r="F14" s="7">
        <f>G14*0.2</f>
        <v>1050</v>
      </c>
      <c r="G14" s="8">
        <v>5250</v>
      </c>
      <c r="H14" t="s">
        <v>20</v>
      </c>
    </row>
    <row r="15" spans="1:8" ht="14.45" x14ac:dyDescent="0.3">
      <c r="A15" s="4">
        <v>41183</v>
      </c>
      <c r="B15" s="5">
        <v>105</v>
      </c>
      <c r="C15" t="s">
        <v>7</v>
      </c>
      <c r="D15"/>
      <c r="E15" s="6">
        <f>SUM(F15:G15)</f>
        <v>6900</v>
      </c>
      <c r="F15" s="7">
        <f>G15*0.2</f>
        <v>1150</v>
      </c>
      <c r="G15" s="8">
        <v>5750</v>
      </c>
      <c r="H15" t="s">
        <v>19</v>
      </c>
    </row>
    <row r="16" spans="1:8" ht="14.45" x14ac:dyDescent="0.3">
      <c r="A16" s="4">
        <v>41268</v>
      </c>
      <c r="B16" s="5" t="s">
        <v>13</v>
      </c>
      <c r="C16" t="s">
        <v>9</v>
      </c>
      <c r="D16"/>
      <c r="E16" s="6">
        <f>SUM(F16:G16)</f>
        <v>5400</v>
      </c>
      <c r="F16" s="7">
        <f>G16*0.2</f>
        <v>900</v>
      </c>
      <c r="G16" s="8">
        <v>4500</v>
      </c>
      <c r="H16" t="s">
        <v>18</v>
      </c>
    </row>
    <row r="17" spans="1:8" ht="14.45" x14ac:dyDescent="0.3">
      <c r="A17" s="4">
        <v>41268</v>
      </c>
      <c r="B17" s="5" t="s">
        <v>14</v>
      </c>
      <c r="C17" t="s">
        <v>9</v>
      </c>
      <c r="D17"/>
      <c r="E17" s="6">
        <f>SUM(F17:G17)</f>
        <v>1298.2920000000001</v>
      </c>
      <c r="F17" s="7">
        <f>G17*0.2</f>
        <v>216.38200000000003</v>
      </c>
      <c r="G17" s="8">
        <v>1081.9100000000001</v>
      </c>
      <c r="H17" t="s">
        <v>18</v>
      </c>
    </row>
    <row r="20" spans="1:8" ht="14.45" x14ac:dyDescent="0.3">
      <c r="A20" s="4">
        <v>41275</v>
      </c>
      <c r="B20" s="5">
        <v>106</v>
      </c>
      <c r="C20" t="s">
        <v>7</v>
      </c>
      <c r="D20"/>
      <c r="E20" s="6">
        <f>SUM(F20:G20)</f>
        <v>6300</v>
      </c>
      <c r="F20" s="7">
        <f>G20*0.2</f>
        <v>1050</v>
      </c>
      <c r="G20" s="8">
        <v>5250</v>
      </c>
      <c r="H20" t="s">
        <v>20</v>
      </c>
    </row>
    <row r="21" spans="1:8" ht="14.45" x14ac:dyDescent="0.3">
      <c r="A21" s="4">
        <v>41275</v>
      </c>
      <c r="B21" s="5">
        <v>107</v>
      </c>
      <c r="C21" t="s">
        <v>7</v>
      </c>
      <c r="D21"/>
      <c r="E21" s="6">
        <f>SUM(F21:G21)</f>
        <v>6900</v>
      </c>
      <c r="F21" s="7">
        <f>G21*0.2</f>
        <v>1150</v>
      </c>
      <c r="G21" s="8">
        <v>5750</v>
      </c>
      <c r="H21" t="s">
        <v>19</v>
      </c>
    </row>
    <row r="22" spans="1:8" ht="14.45" x14ac:dyDescent="0.3">
      <c r="A22" s="4">
        <v>41358</v>
      </c>
      <c r="B22" s="5" t="s">
        <v>15</v>
      </c>
      <c r="C22" t="s">
        <v>9</v>
      </c>
      <c r="D22"/>
      <c r="E22" s="6">
        <f>SUM(F22:G22)</f>
        <v>5400</v>
      </c>
      <c r="F22" s="7">
        <f>G22*0.2</f>
        <v>900</v>
      </c>
      <c r="G22" s="8">
        <v>4500</v>
      </c>
      <c r="H22" t="s">
        <v>18</v>
      </c>
    </row>
    <row r="23" spans="1:8" ht="14.45" x14ac:dyDescent="0.3">
      <c r="A23" s="4">
        <v>41358</v>
      </c>
      <c r="B23" s="5" t="s">
        <v>16</v>
      </c>
      <c r="C23" t="s">
        <v>9</v>
      </c>
      <c r="D23"/>
      <c r="E23" s="6">
        <f>SUM(F23:G23)</f>
        <v>1870.0319999999999</v>
      </c>
      <c r="F23" s="7">
        <f>G23*0.2</f>
        <v>311.67200000000003</v>
      </c>
      <c r="G23" s="8">
        <v>1558.36</v>
      </c>
      <c r="H23" t="s">
        <v>18</v>
      </c>
    </row>
    <row r="25" spans="1:8" ht="14.45" x14ac:dyDescent="0.3">
      <c r="A25" s="4">
        <v>41365</v>
      </c>
      <c r="B25" s="5">
        <v>108</v>
      </c>
      <c r="C25" t="s">
        <v>7</v>
      </c>
      <c r="D25"/>
      <c r="E25" s="6">
        <f>SUM(F25:G25)</f>
        <v>6300</v>
      </c>
      <c r="F25" s="7">
        <f>G25*0.2</f>
        <v>1050</v>
      </c>
      <c r="G25" s="8">
        <v>5250</v>
      </c>
      <c r="H25" t="s">
        <v>20</v>
      </c>
    </row>
    <row r="26" spans="1:8" ht="14.45" x14ac:dyDescent="0.3">
      <c r="A26" s="4">
        <v>41365</v>
      </c>
      <c r="B26" s="5">
        <v>109</v>
      </c>
      <c r="C26" t="s">
        <v>7</v>
      </c>
      <c r="D26"/>
      <c r="E26" s="6">
        <f>SUM(F26:G26)</f>
        <v>6900</v>
      </c>
      <c r="F26" s="7">
        <f>G26*0.2</f>
        <v>1150</v>
      </c>
      <c r="G26" s="8">
        <v>5750</v>
      </c>
      <c r="H26" t="s">
        <v>19</v>
      </c>
    </row>
    <row r="29" spans="1:8" thickBot="1" x14ac:dyDescent="0.35">
      <c r="E29" s="12">
        <f>SUM(E1:E28)</f>
        <v>80480.628000000012</v>
      </c>
      <c r="F29" s="12">
        <f t="shared" ref="F29:G29" si="0">SUM(F1:F28)</f>
        <v>13413.438</v>
      </c>
      <c r="G29" s="14">
        <f t="shared" si="0"/>
        <v>67067.19</v>
      </c>
      <c r="H29" s="15" t="s">
        <v>17</v>
      </c>
    </row>
    <row r="30" spans="1:8" ht="15" customHeight="1" thickTop="1" x14ac:dyDescent="0.3"/>
    <row r="31" spans="1:8" ht="14.45" x14ac:dyDescent="0.3">
      <c r="F31" s="13">
        <f>F29/G29</f>
        <v>0.19999999999999998</v>
      </c>
    </row>
    <row r="32" spans="1:8" ht="14.45" x14ac:dyDescent="0.3">
      <c r="G32" s="3">
        <f>G25+G20+G14+G9</f>
        <v>21000</v>
      </c>
      <c r="H32" t="s">
        <v>20</v>
      </c>
    </row>
    <row r="33" spans="7:8" ht="14.45" x14ac:dyDescent="0.3">
      <c r="G33" s="3">
        <f>G21+G26+G10+G15</f>
        <v>23000</v>
      </c>
      <c r="H33" t="s">
        <v>19</v>
      </c>
    </row>
    <row r="34" spans="7:8" ht="14.45" x14ac:dyDescent="0.3">
      <c r="G34" s="3">
        <f>G6+G7+G11+G12+G16+G17+G22+G23</f>
        <v>23067.190000000002</v>
      </c>
      <c r="H34" t="s">
        <v>18</v>
      </c>
    </row>
    <row r="36" spans="7:8" thickBot="1" x14ac:dyDescent="0.35">
      <c r="G36" s="16">
        <f>SUM(G32:G35)</f>
        <v>67067.19</v>
      </c>
    </row>
    <row r="37" spans="7:8" ht="15.75" thickTop="1" x14ac:dyDescent="0.25"/>
  </sheetData>
  <pageMargins left="0.7" right="0.7" top="0.75" bottom="0.75" header="0.3" footer="0.3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User</cp:lastModifiedBy>
  <cp:lastPrinted>2014-01-24T11:31:11Z</cp:lastPrinted>
  <dcterms:created xsi:type="dcterms:W3CDTF">2014-01-24T10:25:56Z</dcterms:created>
  <dcterms:modified xsi:type="dcterms:W3CDTF">2014-01-24T11:33:18Z</dcterms:modified>
</cp:coreProperties>
</file>