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wnloads\"/>
    </mc:Choice>
  </mc:AlternateContent>
  <xr:revisionPtr revIDLastSave="0" documentId="8_{0728BE99-565B-4ACD-9360-DDD24F148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bank ALL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7" i="1"/>
  <c r="C5" i="1"/>
  <c r="C7" i="1" s="1"/>
  <c r="B5" i="1"/>
  <c r="D4" i="1"/>
  <c r="D5" i="1" s="1"/>
  <c r="D7" i="1" l="1"/>
  <c r="B8" i="1" s="1"/>
  <c r="B12" i="1" s="1"/>
  <c r="C12" i="1" l="1"/>
</calcChain>
</file>

<file path=xl/sharedStrings.xml><?xml version="1.0" encoding="utf-8"?>
<sst xmlns="http://schemas.openxmlformats.org/spreadsheetml/2006/main" count="193" uniqueCount="87">
  <si>
    <t>ValueDate</t>
  </si>
  <si>
    <t>Transaction Type</t>
  </si>
  <si>
    <t>Transaction Reference</t>
  </si>
  <si>
    <t>Payer/Payee Name</t>
  </si>
  <si>
    <t>Payment Reference</t>
  </si>
  <si>
    <t>Money In/Out</t>
  </si>
  <si>
    <t>Balance</t>
  </si>
  <si>
    <t>Outward Faster Payment</t>
  </si>
  <si>
    <t>FT173352FZDX</t>
  </si>
  <si>
    <t>PENSION PRACTIONER.COM</t>
  </si>
  <si>
    <t>INV 4881</t>
  </si>
  <si>
    <t>Inward Payment</t>
  </si>
  <si>
    <t>FT173355HHZ7</t>
  </si>
  <si>
    <t>PREMIER HAND F7V F</t>
  </si>
  <si>
    <t>CAR WASH</t>
  </si>
  <si>
    <t>FT17335FYJ51</t>
  </si>
  <si>
    <t>DSM MOTORS LIMITED</t>
  </si>
  <si>
    <t>SCOTT</t>
  </si>
  <si>
    <t>Credit Interest</t>
  </si>
  <si>
    <t>21238287-20171130</t>
  </si>
  <si>
    <t>24/11/2017</t>
  </si>
  <si>
    <t>FT173280HC6N</t>
  </si>
  <si>
    <t>EVANS CARS COMME</t>
  </si>
  <si>
    <t>UNIT C RENT SVS</t>
  </si>
  <si>
    <t>FT1731314SX1</t>
  </si>
  <si>
    <t>CRISP RUSSELL CRISP DEBRA</t>
  </si>
  <si>
    <t>CLIENT ID NO 66130741 UNITED KINGDOM R CRISP</t>
  </si>
  <si>
    <t>FT17305MWR67</t>
  </si>
  <si>
    <t>FT17305C7YCW</t>
  </si>
  <si>
    <t>21238287-20171031</t>
  </si>
  <si>
    <t>20/10/2017</t>
  </si>
  <si>
    <t>FT17293DSS6H</t>
  </si>
  <si>
    <t>19/10/2017</t>
  </si>
  <si>
    <t>FT172922QH24</t>
  </si>
  <si>
    <t>LGT VESTRA CLIENT CURRENT ACCOUNT</t>
  </si>
  <si>
    <t>050610S</t>
  </si>
  <si>
    <t>FT17279NFGFY</t>
  </si>
  <si>
    <t>FT17275TNKPQ</t>
  </si>
  <si>
    <t>FT17275H5VYY</t>
  </si>
  <si>
    <t>21238287-20170930</t>
  </si>
  <si>
    <t>20/09/2017</t>
  </si>
  <si>
    <t>FT172634JRSB</t>
  </si>
  <si>
    <t>FT17247DT5TK</t>
  </si>
  <si>
    <t>FT17244NB9TB</t>
  </si>
  <si>
    <t>FT17244QWBSB</t>
  </si>
  <si>
    <t>21238287-20170831</t>
  </si>
  <si>
    <t>25/08/2017</t>
  </si>
  <si>
    <t>FT17237HYGSL</t>
  </si>
  <si>
    <t>FT1721525SNF</t>
  </si>
  <si>
    <t>FT17213YKF49</t>
  </si>
  <si>
    <t>FT17213XB63M</t>
  </si>
  <si>
    <t>21238287-20170731</t>
  </si>
  <si>
    <t>30/07/2017</t>
  </si>
  <si>
    <t>FT17209M5RN0</t>
  </si>
  <si>
    <t>FT171842KZR1</t>
  </si>
  <si>
    <t>FT17184VMMWY</t>
  </si>
  <si>
    <t>FT17184YXDXD</t>
  </si>
  <si>
    <t>21238287-20170630</t>
  </si>
  <si>
    <t>29/06/2017</t>
  </si>
  <si>
    <t>FT17180TR51S</t>
  </si>
  <si>
    <t>FT17156YP9Q2</t>
  </si>
  <si>
    <t>FT171521998W</t>
  </si>
  <si>
    <t>21238287-20170531</t>
  </si>
  <si>
    <t>29/05/2017</t>
  </si>
  <si>
    <t>FT171466HW9M</t>
  </si>
  <si>
    <t>FT17131T0HCL</t>
  </si>
  <si>
    <t>PENSION PRACTITIONER.COM</t>
  </si>
  <si>
    <t>WHITEMORESSAS REN</t>
  </si>
  <si>
    <t>FT17123K0ZSL</t>
  </si>
  <si>
    <t>FT17122ZKZWP</t>
  </si>
  <si>
    <t>21238287-20170430</t>
  </si>
  <si>
    <t>25/04/2017</t>
  </si>
  <si>
    <t>FT17115B96X9</t>
  </si>
  <si>
    <t>18/04/2017</t>
  </si>
  <si>
    <t>FT17108PZG3Z</t>
  </si>
  <si>
    <t>Outward CHAPS Payment</t>
  </si>
  <si>
    <t>FT1710180P6D</t>
  </si>
  <si>
    <t>MR A R AND J WHITEMORE</t>
  </si>
  <si>
    <t>TAX FREE CASH</t>
  </si>
  <si>
    <t>Fund Split</t>
  </si>
  <si>
    <t>Andrew</t>
  </si>
  <si>
    <t>Joanne</t>
  </si>
  <si>
    <t>Share of Fund</t>
  </si>
  <si>
    <t>Period to 1/5/17 investment and disbursements only</t>
  </si>
  <si>
    <t>Fund Valuation 5 April 2021</t>
  </si>
  <si>
    <t>Period to 5/4/21 investment and disbursements only</t>
  </si>
  <si>
    <t>Total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</si>
</sst>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5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0" fontId="3" fillId="0" borderId="0" xfId="2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3" fontId="3" fillId="0" borderId="0" xfId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G87"/>
  <sheetViews>
    <sheetView tabSelected="1" topLeftCell="A37" workbookViewId="0">
      <selection activeCell="C12" sqref="C12"/>
    </sheetView>
  </sheetViews>
  <sheetFormatPr defaultColWidth="14.42578125" defaultRowHeight="15.75" customHeight="1" x14ac:dyDescent="0.2"/>
  <cols>
    <col min="1" max="3" width="14.42578125" style="2"/>
    <col min="4" max="4" width="42.42578125" style="2" customWidth="1"/>
    <col min="5" max="5" width="28.42578125" style="2" customWidth="1"/>
    <col min="6" max="16384" width="14.42578125" style="2"/>
  </cols>
  <sheetData>
    <row r="2" spans="1:5" ht="15.75" customHeight="1" x14ac:dyDescent="0.2">
      <c r="A2" s="2" t="s">
        <v>79</v>
      </c>
    </row>
    <row r="3" spans="1:5" ht="15.75" customHeight="1" x14ac:dyDescent="0.2">
      <c r="B3" s="5" t="s">
        <v>80</v>
      </c>
      <c r="C3" s="5" t="s">
        <v>81</v>
      </c>
      <c r="D3" s="8" t="s">
        <v>86</v>
      </c>
    </row>
    <row r="4" spans="1:5" ht="15.75" customHeight="1" x14ac:dyDescent="0.2">
      <c r="B4" s="2">
        <v>969833</v>
      </c>
      <c r="C4" s="2">
        <v>40000</v>
      </c>
      <c r="D4" s="2">
        <f>SUM(B4:C4)</f>
        <v>1009833</v>
      </c>
      <c r="E4" s="4">
        <v>42836</v>
      </c>
    </row>
    <row r="5" spans="1:5" ht="15.75" customHeight="1" x14ac:dyDescent="0.2">
      <c r="B5" s="2">
        <f>B4*-0.25</f>
        <v>-242458.25</v>
      </c>
      <c r="C5" s="2">
        <f>C4</f>
        <v>40000</v>
      </c>
      <c r="D5" s="2">
        <f>D4+B5</f>
        <v>767374.75</v>
      </c>
    </row>
    <row r="7" spans="1:5" ht="15.75" customHeight="1" x14ac:dyDescent="0.2">
      <c r="A7" s="2" t="s">
        <v>82</v>
      </c>
      <c r="B7" s="2">
        <f>SUM(B4:B6)</f>
        <v>727374.75</v>
      </c>
      <c r="C7" s="2">
        <f>C5</f>
        <v>40000</v>
      </c>
      <c r="D7" s="2">
        <f>B7+C7</f>
        <v>767374.75</v>
      </c>
    </row>
    <row r="8" spans="1:5" s="5" customFormat="1" ht="15.75" customHeight="1" x14ac:dyDescent="0.2">
      <c r="B8" s="6">
        <f>B7/D7</f>
        <v>0.94787422963812662</v>
      </c>
      <c r="C8" s="6">
        <f>C7/D7</f>
        <v>5.2125770361873387E-2</v>
      </c>
      <c r="E8" s="7">
        <v>42837</v>
      </c>
    </row>
    <row r="10" spans="1:5" ht="15.75" customHeight="1" x14ac:dyDescent="0.2">
      <c r="A10" s="8" t="s">
        <v>84</v>
      </c>
    </row>
    <row r="12" spans="1:5" ht="15.75" customHeight="1" x14ac:dyDescent="0.2">
      <c r="B12" s="9">
        <f>B8*D12</f>
        <v>888238.72248044389</v>
      </c>
      <c r="C12" s="9">
        <f>C8*D12</f>
        <v>48846.277519556126</v>
      </c>
      <c r="D12" s="2">
        <v>937085</v>
      </c>
    </row>
    <row r="19" spans="1:7" ht="15.75" customHeight="1" x14ac:dyDescent="0.2">
      <c r="A19" s="8" t="s">
        <v>85</v>
      </c>
    </row>
    <row r="20" spans="1:7" ht="15.75" customHeight="1" x14ac:dyDescent="0.2">
      <c r="A20" s="8" t="s">
        <v>83</v>
      </c>
    </row>
    <row r="22" spans="1:7" ht="15.75" customHeight="1" x14ac:dyDescent="0.2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</row>
    <row r="23" spans="1:7" ht="15.75" customHeight="1" x14ac:dyDescent="0.2">
      <c r="A23" s="3">
        <v>42740</v>
      </c>
      <c r="B23" s="1" t="s">
        <v>18</v>
      </c>
      <c r="C23" s="1" t="s">
        <v>70</v>
      </c>
      <c r="D23" s="1" t="s">
        <v>70</v>
      </c>
      <c r="E23" s="1" t="s">
        <v>18</v>
      </c>
      <c r="F23" s="1">
        <v>7.79</v>
      </c>
      <c r="G23" s="1">
        <v>2694.47</v>
      </c>
    </row>
    <row r="24" spans="1:7" ht="15.75" customHeight="1" x14ac:dyDescent="0.2">
      <c r="A24" s="3">
        <v>42741</v>
      </c>
      <c r="B24" s="1" t="s">
        <v>18</v>
      </c>
      <c r="C24" s="1" t="s">
        <v>62</v>
      </c>
      <c r="D24" s="1" t="s">
        <v>62</v>
      </c>
      <c r="E24" s="1" t="s">
        <v>18</v>
      </c>
      <c r="F24" s="1">
        <v>0.35</v>
      </c>
      <c r="G24" s="1">
        <v>5368.15</v>
      </c>
    </row>
    <row r="25" spans="1:7" ht="15.75" customHeight="1" x14ac:dyDescent="0.2">
      <c r="A25" s="3">
        <v>42742</v>
      </c>
      <c r="B25" s="1" t="s">
        <v>18</v>
      </c>
      <c r="C25" s="1" t="s">
        <v>57</v>
      </c>
      <c r="D25" s="1" t="s">
        <v>57</v>
      </c>
      <c r="E25" s="1" t="s">
        <v>18</v>
      </c>
      <c r="F25" s="1">
        <v>0.56000000000000005</v>
      </c>
      <c r="G25" s="1">
        <v>8077.04</v>
      </c>
    </row>
    <row r="26" spans="1:7" ht="15.75" customHeight="1" x14ac:dyDescent="0.2">
      <c r="A26" s="3">
        <v>42743</v>
      </c>
      <c r="B26" s="1" t="s">
        <v>18</v>
      </c>
      <c r="C26" s="1" t="s">
        <v>51</v>
      </c>
      <c r="D26" s="1" t="s">
        <v>51</v>
      </c>
      <c r="E26" s="1" t="s">
        <v>18</v>
      </c>
      <c r="F26" s="1">
        <v>0.87</v>
      </c>
      <c r="G26" s="1">
        <v>11619.57</v>
      </c>
    </row>
    <row r="27" spans="1:7" ht="15.75" customHeight="1" x14ac:dyDescent="0.2">
      <c r="A27" s="3">
        <v>42744</v>
      </c>
      <c r="B27" s="1" t="s">
        <v>18</v>
      </c>
      <c r="C27" s="1" t="s">
        <v>45</v>
      </c>
      <c r="D27" s="1" t="s">
        <v>45</v>
      </c>
      <c r="E27" s="1" t="s">
        <v>18</v>
      </c>
      <c r="F27" s="1">
        <v>1.2</v>
      </c>
      <c r="G27" s="1">
        <v>15162.43</v>
      </c>
    </row>
    <row r="28" spans="1:7" ht="15.75" customHeight="1" x14ac:dyDescent="0.2">
      <c r="A28" s="3">
        <v>42745</v>
      </c>
      <c r="B28" s="1" t="s">
        <v>18</v>
      </c>
      <c r="C28" s="1" t="s">
        <v>39</v>
      </c>
      <c r="D28" s="1" t="s">
        <v>39</v>
      </c>
      <c r="E28" s="1" t="s">
        <v>18</v>
      </c>
      <c r="F28" s="1">
        <v>1.47</v>
      </c>
      <c r="G28" s="1">
        <v>18705.560000000001</v>
      </c>
    </row>
    <row r="29" spans="1:7" ht="15.75" customHeight="1" x14ac:dyDescent="0.2">
      <c r="A29" s="3">
        <v>42746</v>
      </c>
      <c r="B29" s="1" t="s">
        <v>18</v>
      </c>
      <c r="C29" s="1" t="s">
        <v>29</v>
      </c>
      <c r="D29" s="1" t="s">
        <v>29</v>
      </c>
      <c r="E29" s="1" t="s">
        <v>18</v>
      </c>
      <c r="F29" s="1">
        <v>1.0900000000000001</v>
      </c>
      <c r="G29" s="1">
        <v>2248.31</v>
      </c>
    </row>
    <row r="30" spans="1:7" ht="15.75" customHeight="1" x14ac:dyDescent="0.2">
      <c r="A30" s="3">
        <v>42747</v>
      </c>
      <c r="B30" s="1" t="s">
        <v>18</v>
      </c>
      <c r="C30" s="1" t="s">
        <v>19</v>
      </c>
      <c r="D30" s="1" t="s">
        <v>19</v>
      </c>
      <c r="E30" s="1" t="s">
        <v>18</v>
      </c>
      <c r="F30" s="1">
        <v>0.39</v>
      </c>
      <c r="G30" s="1">
        <v>5790.36</v>
      </c>
    </row>
    <row r="31" spans="1:7" ht="15.75" customHeight="1" x14ac:dyDescent="0.2">
      <c r="A31" s="3">
        <v>42989</v>
      </c>
      <c r="B31" s="1" t="s">
        <v>11</v>
      </c>
      <c r="C31" s="1" t="s">
        <v>24</v>
      </c>
      <c r="D31" s="1" t="s">
        <v>25</v>
      </c>
      <c r="E31" s="1" t="s">
        <v>26</v>
      </c>
      <c r="F31" s="1">
        <v>625</v>
      </c>
      <c r="G31" s="1">
        <v>4539.97</v>
      </c>
    </row>
    <row r="32" spans="1:7" ht="15.75" customHeight="1" x14ac:dyDescent="0.2">
      <c r="A32" s="3">
        <v>42926</v>
      </c>
      <c r="B32" s="1" t="s">
        <v>11</v>
      </c>
      <c r="C32" s="1" t="s">
        <v>36</v>
      </c>
      <c r="D32" s="1" t="s">
        <v>25</v>
      </c>
      <c r="E32" s="1" t="s">
        <v>26</v>
      </c>
      <c r="F32" s="1">
        <v>625</v>
      </c>
      <c r="G32" s="1">
        <v>20997.22</v>
      </c>
    </row>
    <row r="33" spans="1:7" ht="15.75" customHeight="1" x14ac:dyDescent="0.2">
      <c r="A33" s="3">
        <v>42834</v>
      </c>
      <c r="B33" s="1" t="s">
        <v>11</v>
      </c>
      <c r="C33" s="1" t="s">
        <v>42</v>
      </c>
      <c r="D33" s="1" t="s">
        <v>25</v>
      </c>
      <c r="E33" s="1" t="s">
        <v>26</v>
      </c>
      <c r="F33" s="1">
        <v>625</v>
      </c>
      <c r="G33" s="1">
        <v>17454.09</v>
      </c>
    </row>
    <row r="34" spans="1:7" ht="15.75" customHeight="1" x14ac:dyDescent="0.2">
      <c r="A34" s="3">
        <v>42802</v>
      </c>
      <c r="B34" s="1" t="s">
        <v>11</v>
      </c>
      <c r="C34" s="1" t="s">
        <v>48</v>
      </c>
      <c r="D34" s="1" t="s">
        <v>25</v>
      </c>
      <c r="E34" s="1" t="s">
        <v>26</v>
      </c>
      <c r="F34" s="1">
        <v>625</v>
      </c>
      <c r="G34" s="1">
        <v>13911.23</v>
      </c>
    </row>
    <row r="35" spans="1:7" ht="15.75" customHeight="1" x14ac:dyDescent="0.2">
      <c r="A35" s="3">
        <v>42801</v>
      </c>
      <c r="B35" s="1" t="s">
        <v>11</v>
      </c>
      <c r="C35" s="1" t="s">
        <v>54</v>
      </c>
      <c r="D35" s="1" t="s">
        <v>25</v>
      </c>
      <c r="E35" s="1" t="s">
        <v>26</v>
      </c>
      <c r="F35" s="1">
        <v>625</v>
      </c>
      <c r="G35" s="1">
        <v>10368.700000000001</v>
      </c>
    </row>
    <row r="36" spans="1:7" ht="15.75" customHeight="1" x14ac:dyDescent="0.2">
      <c r="A36" s="3">
        <v>42861</v>
      </c>
      <c r="B36" s="1" t="s">
        <v>11</v>
      </c>
      <c r="C36" s="1" t="s">
        <v>60</v>
      </c>
      <c r="D36" s="1" t="s">
        <v>25</v>
      </c>
      <c r="E36" s="1" t="s">
        <v>26</v>
      </c>
      <c r="F36" s="1">
        <v>625</v>
      </c>
      <c r="G36" s="1">
        <v>6826.48</v>
      </c>
    </row>
    <row r="37" spans="1:7" ht="15.75" customHeight="1" x14ac:dyDescent="0.2">
      <c r="A37" s="3">
        <v>42799</v>
      </c>
      <c r="B37" s="1" t="s">
        <v>11</v>
      </c>
      <c r="C37" s="1" t="s">
        <v>68</v>
      </c>
      <c r="D37" s="1" t="s">
        <v>25</v>
      </c>
      <c r="E37" s="1" t="s">
        <v>26</v>
      </c>
      <c r="F37" s="1">
        <v>625</v>
      </c>
      <c r="G37" s="1">
        <v>4152.8</v>
      </c>
    </row>
    <row r="38" spans="1:7" ht="15.75" customHeight="1" x14ac:dyDescent="0.2">
      <c r="A38" s="3">
        <v>42747</v>
      </c>
      <c r="B38" s="1" t="s">
        <v>11</v>
      </c>
      <c r="C38" s="1" t="s">
        <v>15</v>
      </c>
      <c r="D38" s="1" t="s">
        <v>16</v>
      </c>
      <c r="E38" s="1" t="s">
        <v>17</v>
      </c>
      <c r="F38" s="1">
        <v>833.33</v>
      </c>
      <c r="G38" s="1">
        <v>6623.69</v>
      </c>
    </row>
    <row r="39" spans="1:7" ht="15.75" customHeight="1" x14ac:dyDescent="0.2">
      <c r="A39" s="3">
        <v>42746</v>
      </c>
      <c r="B39" s="1" t="s">
        <v>11</v>
      </c>
      <c r="C39" s="1" t="s">
        <v>27</v>
      </c>
      <c r="D39" s="1" t="s">
        <v>16</v>
      </c>
      <c r="E39" s="1" t="s">
        <v>17</v>
      </c>
      <c r="F39" s="1">
        <v>833.33</v>
      </c>
      <c r="G39" s="1">
        <v>3914.97</v>
      </c>
    </row>
    <row r="40" spans="1:7" ht="15.75" customHeight="1" x14ac:dyDescent="0.2">
      <c r="A40" s="3">
        <v>42776</v>
      </c>
      <c r="B40" s="1" t="s">
        <v>11</v>
      </c>
      <c r="C40" s="1" t="s">
        <v>38</v>
      </c>
      <c r="D40" s="1" t="s">
        <v>16</v>
      </c>
      <c r="E40" s="1" t="s">
        <v>17</v>
      </c>
      <c r="F40" s="1">
        <v>833.33</v>
      </c>
      <c r="G40" s="1">
        <v>19538.89</v>
      </c>
    </row>
    <row r="41" spans="1:7" ht="15.75" customHeight="1" x14ac:dyDescent="0.2">
      <c r="A41" s="3">
        <v>42744</v>
      </c>
      <c r="B41" s="1" t="s">
        <v>11</v>
      </c>
      <c r="C41" s="1" t="s">
        <v>43</v>
      </c>
      <c r="D41" s="1" t="s">
        <v>16</v>
      </c>
      <c r="E41" s="1" t="s">
        <v>17</v>
      </c>
      <c r="F41" s="1">
        <v>833.33</v>
      </c>
      <c r="G41" s="1">
        <v>16829.09</v>
      </c>
    </row>
    <row r="42" spans="1:7" ht="15.75" customHeight="1" x14ac:dyDescent="0.2">
      <c r="A42" s="3">
        <v>42743</v>
      </c>
      <c r="B42" s="1" t="s">
        <v>11</v>
      </c>
      <c r="C42" s="1" t="s">
        <v>49</v>
      </c>
      <c r="D42" s="1" t="s">
        <v>16</v>
      </c>
      <c r="E42" s="1" t="s">
        <v>17</v>
      </c>
      <c r="F42" s="1">
        <v>833.33</v>
      </c>
      <c r="G42" s="1">
        <v>13286.23</v>
      </c>
    </row>
    <row r="43" spans="1:7" ht="15.75" customHeight="1" x14ac:dyDescent="0.2">
      <c r="A43" s="3">
        <v>42801</v>
      </c>
      <c r="B43" s="1" t="s">
        <v>11</v>
      </c>
      <c r="C43" s="1" t="s">
        <v>56</v>
      </c>
      <c r="D43" s="1" t="s">
        <v>16</v>
      </c>
      <c r="E43" s="1" t="s">
        <v>17</v>
      </c>
      <c r="F43" s="1">
        <v>833.33</v>
      </c>
      <c r="G43" s="1">
        <v>8910.3700000000008</v>
      </c>
    </row>
    <row r="44" spans="1:7" ht="15.75" customHeight="1" x14ac:dyDescent="0.2">
      <c r="A44" s="1" t="s">
        <v>20</v>
      </c>
      <c r="B44" s="1" t="s">
        <v>11</v>
      </c>
      <c r="C44" s="1" t="s">
        <v>21</v>
      </c>
      <c r="D44" s="1" t="s">
        <v>22</v>
      </c>
      <c r="E44" s="1" t="s">
        <v>23</v>
      </c>
      <c r="F44" s="1">
        <v>1250</v>
      </c>
      <c r="G44" s="1">
        <v>5789.97</v>
      </c>
    </row>
    <row r="45" spans="1:7" ht="15.75" customHeight="1" x14ac:dyDescent="0.2">
      <c r="A45" s="1" t="s">
        <v>30</v>
      </c>
      <c r="B45" s="1" t="s">
        <v>11</v>
      </c>
      <c r="C45" s="1" t="s">
        <v>31</v>
      </c>
      <c r="D45" s="1" t="s">
        <v>22</v>
      </c>
      <c r="E45" s="1" t="s">
        <v>23</v>
      </c>
      <c r="F45" s="1">
        <v>1250</v>
      </c>
      <c r="G45" s="1">
        <v>2247.2199999999998</v>
      </c>
    </row>
    <row r="46" spans="1:7" ht="15.75" customHeight="1" x14ac:dyDescent="0.2">
      <c r="A46" s="1" t="s">
        <v>40</v>
      </c>
      <c r="B46" s="1" t="s">
        <v>11</v>
      </c>
      <c r="C46" s="1" t="s">
        <v>41</v>
      </c>
      <c r="D46" s="1" t="s">
        <v>22</v>
      </c>
      <c r="E46" s="1" t="s">
        <v>23</v>
      </c>
      <c r="F46" s="1">
        <v>1250</v>
      </c>
      <c r="G46" s="1">
        <v>18704.09</v>
      </c>
    </row>
    <row r="47" spans="1:7" ht="15.75" customHeight="1" x14ac:dyDescent="0.2">
      <c r="A47" s="1" t="s">
        <v>46</v>
      </c>
      <c r="B47" s="1" t="s">
        <v>11</v>
      </c>
      <c r="C47" s="1" t="s">
        <v>47</v>
      </c>
      <c r="D47" s="1" t="s">
        <v>22</v>
      </c>
      <c r="E47" s="1" t="s">
        <v>23</v>
      </c>
      <c r="F47" s="1">
        <v>1250</v>
      </c>
      <c r="G47" s="1">
        <v>15161.23</v>
      </c>
    </row>
    <row r="48" spans="1:7" ht="15.75" customHeight="1" x14ac:dyDescent="0.2">
      <c r="A48" s="1" t="s">
        <v>52</v>
      </c>
      <c r="B48" s="1" t="s">
        <v>11</v>
      </c>
      <c r="C48" s="1" t="s">
        <v>53</v>
      </c>
      <c r="D48" s="1" t="s">
        <v>22</v>
      </c>
      <c r="E48" s="1" t="s">
        <v>23</v>
      </c>
      <c r="F48" s="1">
        <v>1250</v>
      </c>
      <c r="G48" s="1">
        <v>11618.7</v>
      </c>
    </row>
    <row r="49" spans="1:7" ht="15.75" customHeight="1" x14ac:dyDescent="0.2">
      <c r="A49" s="1" t="s">
        <v>58</v>
      </c>
      <c r="B49" s="1" t="s">
        <v>11</v>
      </c>
      <c r="C49" s="1" t="s">
        <v>59</v>
      </c>
      <c r="D49" s="1" t="s">
        <v>22</v>
      </c>
      <c r="E49" s="1" t="s">
        <v>23</v>
      </c>
      <c r="F49" s="1">
        <v>1250</v>
      </c>
      <c r="G49" s="1">
        <v>8076.48</v>
      </c>
    </row>
    <row r="50" spans="1:7" ht="15.75" customHeight="1" x14ac:dyDescent="0.2">
      <c r="A50" s="1" t="s">
        <v>63</v>
      </c>
      <c r="B50" s="1" t="s">
        <v>11</v>
      </c>
      <c r="C50" s="1" t="s">
        <v>64</v>
      </c>
      <c r="D50" s="1" t="s">
        <v>22</v>
      </c>
      <c r="E50" s="1" t="s">
        <v>23</v>
      </c>
      <c r="F50" s="1">
        <v>1250</v>
      </c>
      <c r="G50" s="1">
        <v>5367.8</v>
      </c>
    </row>
    <row r="51" spans="1:7" ht="15.75" customHeight="1" x14ac:dyDescent="0.2">
      <c r="A51" s="1" t="s">
        <v>71</v>
      </c>
      <c r="B51" s="1" t="s">
        <v>11</v>
      </c>
      <c r="C51" s="1" t="s">
        <v>72</v>
      </c>
      <c r="D51" s="1" t="s">
        <v>22</v>
      </c>
      <c r="E51" s="1" t="s">
        <v>23</v>
      </c>
      <c r="F51" s="1">
        <v>1250</v>
      </c>
      <c r="G51" s="1">
        <v>2686.68</v>
      </c>
    </row>
    <row r="52" spans="1:7" ht="15.75" customHeight="1" x14ac:dyDescent="0.2">
      <c r="A52" s="1" t="s">
        <v>32</v>
      </c>
      <c r="B52" s="1" t="s">
        <v>7</v>
      </c>
      <c r="C52" s="1" t="s">
        <v>33</v>
      </c>
      <c r="D52" s="1" t="s">
        <v>34</v>
      </c>
      <c r="E52" s="1" t="s">
        <v>35</v>
      </c>
      <c r="F52" s="1">
        <v>-20000</v>
      </c>
      <c r="G52" s="1">
        <v>997.22</v>
      </c>
    </row>
    <row r="53" spans="1:7" ht="15.75" customHeight="1" x14ac:dyDescent="0.2">
      <c r="A53" s="1" t="s">
        <v>73</v>
      </c>
      <c r="B53" s="1" t="s">
        <v>7</v>
      </c>
      <c r="C53" s="1" t="s">
        <v>74</v>
      </c>
      <c r="D53" s="1" t="s">
        <v>34</v>
      </c>
      <c r="E53" s="1" t="s">
        <v>35</v>
      </c>
      <c r="F53" s="1">
        <v>-50000</v>
      </c>
      <c r="G53" s="1">
        <v>1436.68</v>
      </c>
    </row>
    <row r="54" spans="1:7" ht="15.75" customHeight="1" x14ac:dyDescent="0.2">
      <c r="A54" s="3">
        <v>42747</v>
      </c>
      <c r="B54" s="1" t="s">
        <v>7</v>
      </c>
      <c r="C54" s="1" t="s">
        <v>8</v>
      </c>
      <c r="D54" s="1" t="s">
        <v>9</v>
      </c>
      <c r="E54" s="1" t="s">
        <v>10</v>
      </c>
      <c r="F54" s="1">
        <v>-1485</v>
      </c>
      <c r="G54" s="1">
        <v>5972.02</v>
      </c>
    </row>
    <row r="55" spans="1:7" ht="15.75" customHeight="1" x14ac:dyDescent="0.2">
      <c r="A55" s="3">
        <v>43044</v>
      </c>
      <c r="B55" s="1" t="s">
        <v>7</v>
      </c>
      <c r="C55" s="1" t="s">
        <v>65</v>
      </c>
      <c r="D55" s="1" t="s">
        <v>66</v>
      </c>
      <c r="E55" s="1" t="s">
        <v>67</v>
      </c>
      <c r="F55" s="1">
        <v>-35</v>
      </c>
      <c r="G55" s="1">
        <v>4117.8</v>
      </c>
    </row>
    <row r="56" spans="1:7" ht="15.75" customHeight="1" x14ac:dyDescent="0.2">
      <c r="A56" s="3">
        <v>42747</v>
      </c>
      <c r="B56" s="1" t="s">
        <v>11</v>
      </c>
      <c r="C56" s="1" t="s">
        <v>12</v>
      </c>
      <c r="D56" s="1" t="s">
        <v>13</v>
      </c>
      <c r="E56" s="1" t="s">
        <v>14</v>
      </c>
      <c r="F56" s="1">
        <v>833.33</v>
      </c>
      <c r="G56" s="1">
        <v>7457.02</v>
      </c>
    </row>
    <row r="57" spans="1:7" ht="12.75" x14ac:dyDescent="0.2">
      <c r="A57" s="3">
        <v>42746</v>
      </c>
      <c r="B57" s="1" t="s">
        <v>11</v>
      </c>
      <c r="C57" s="1" t="s">
        <v>28</v>
      </c>
      <c r="D57" s="1" t="s">
        <v>13</v>
      </c>
      <c r="E57" s="1" t="s">
        <v>14</v>
      </c>
      <c r="F57" s="1">
        <v>833.33</v>
      </c>
      <c r="G57" s="1">
        <v>3081.64</v>
      </c>
    </row>
    <row r="58" spans="1:7" ht="12.75" x14ac:dyDescent="0.2">
      <c r="A58" s="3">
        <v>42776</v>
      </c>
      <c r="B58" s="1" t="s">
        <v>11</v>
      </c>
      <c r="C58" s="1" t="s">
        <v>37</v>
      </c>
      <c r="D58" s="1" t="s">
        <v>13</v>
      </c>
      <c r="E58" s="1" t="s">
        <v>14</v>
      </c>
      <c r="F58" s="1">
        <v>833.33</v>
      </c>
      <c r="G58" s="1">
        <v>20372.22</v>
      </c>
    </row>
    <row r="59" spans="1:7" ht="12.75" x14ac:dyDescent="0.2">
      <c r="A59" s="3">
        <v>42744</v>
      </c>
      <c r="B59" s="1" t="s">
        <v>11</v>
      </c>
      <c r="C59" s="1" t="s">
        <v>44</v>
      </c>
      <c r="D59" s="1" t="s">
        <v>13</v>
      </c>
      <c r="E59" s="1" t="s">
        <v>14</v>
      </c>
      <c r="F59" s="1">
        <v>833.33</v>
      </c>
      <c r="G59" s="1">
        <v>15995.76</v>
      </c>
    </row>
    <row r="60" spans="1:7" ht="12.75" x14ac:dyDescent="0.2">
      <c r="A60" s="3">
        <v>42743</v>
      </c>
      <c r="B60" s="1" t="s">
        <v>11</v>
      </c>
      <c r="C60" s="1" t="s">
        <v>50</v>
      </c>
      <c r="D60" s="1" t="s">
        <v>13</v>
      </c>
      <c r="E60" s="1" t="s">
        <v>14</v>
      </c>
      <c r="F60" s="1">
        <v>833.33</v>
      </c>
      <c r="G60" s="1">
        <v>12452.9</v>
      </c>
    </row>
    <row r="61" spans="1:7" ht="12.75" x14ac:dyDescent="0.2">
      <c r="A61" s="3">
        <v>42801</v>
      </c>
      <c r="B61" s="1" t="s">
        <v>11</v>
      </c>
      <c r="C61" s="1" t="s">
        <v>55</v>
      </c>
      <c r="D61" s="1" t="s">
        <v>13</v>
      </c>
      <c r="E61" s="1" t="s">
        <v>14</v>
      </c>
      <c r="F61" s="1">
        <v>833.33</v>
      </c>
      <c r="G61" s="1">
        <v>9743.7000000000007</v>
      </c>
    </row>
    <row r="62" spans="1:7" ht="12.75" x14ac:dyDescent="0.2">
      <c r="A62" s="3">
        <v>42741</v>
      </c>
      <c r="B62" s="1" t="s">
        <v>11</v>
      </c>
      <c r="C62" s="1" t="s">
        <v>61</v>
      </c>
      <c r="D62" s="1" t="s">
        <v>13</v>
      </c>
      <c r="E62" s="1" t="s">
        <v>14</v>
      </c>
      <c r="F62" s="1">
        <v>833.33</v>
      </c>
      <c r="G62" s="1">
        <v>6201.48</v>
      </c>
    </row>
    <row r="63" spans="1:7" ht="12.75" x14ac:dyDescent="0.2">
      <c r="A63" s="3">
        <v>42771</v>
      </c>
      <c r="B63" s="1" t="s">
        <v>11</v>
      </c>
      <c r="C63" s="1" t="s">
        <v>69</v>
      </c>
      <c r="D63" s="1" t="s">
        <v>13</v>
      </c>
      <c r="E63" s="1" t="s">
        <v>14</v>
      </c>
      <c r="F63" s="1">
        <v>833.33</v>
      </c>
      <c r="G63" s="1">
        <v>3527.8</v>
      </c>
    </row>
    <row r="64" spans="1:7" ht="12.75" x14ac:dyDescent="0.2">
      <c r="A64" s="3">
        <v>43043</v>
      </c>
      <c r="B64" s="1" t="s">
        <v>75</v>
      </c>
      <c r="C64" s="1" t="s">
        <v>76</v>
      </c>
      <c r="D64" s="1" t="s">
        <v>77</v>
      </c>
      <c r="E64" s="1" t="s">
        <v>78</v>
      </c>
      <c r="F64" s="1">
        <v>-242233.47</v>
      </c>
      <c r="G64" s="1">
        <v>51436.68</v>
      </c>
    </row>
    <row r="65" spans="1:7" ht="12.75" x14ac:dyDescent="0.2">
      <c r="A65" s="3"/>
      <c r="B65" s="1"/>
      <c r="C65" s="1"/>
      <c r="D65" s="1"/>
      <c r="E65" s="1"/>
      <c r="F65" s="1"/>
      <c r="G65" s="1"/>
    </row>
    <row r="66" spans="1:7" ht="12.75" x14ac:dyDescent="0.2">
      <c r="A66" s="3"/>
      <c r="B66" s="1"/>
      <c r="C66" s="1"/>
      <c r="D66" s="1"/>
      <c r="E66" s="1"/>
      <c r="F66" s="1"/>
      <c r="G66" s="1"/>
    </row>
    <row r="67" spans="1:7" ht="12.75" x14ac:dyDescent="0.2">
      <c r="A67" s="3"/>
      <c r="B67" s="1"/>
      <c r="C67" s="1"/>
      <c r="D67" s="1"/>
      <c r="E67" s="1"/>
      <c r="F67" s="1"/>
      <c r="G67" s="1"/>
    </row>
    <row r="68" spans="1:7" ht="12.75" x14ac:dyDescent="0.2">
      <c r="A68" s="3"/>
      <c r="B68" s="1"/>
      <c r="C68" s="1"/>
      <c r="D68" s="1"/>
      <c r="E68" s="1"/>
      <c r="F68" s="1"/>
      <c r="G68" s="1"/>
    </row>
    <row r="69" spans="1:7" ht="12.75" x14ac:dyDescent="0.2">
      <c r="A69" s="3"/>
      <c r="B69" s="1"/>
      <c r="C69" s="1"/>
      <c r="D69" s="1"/>
      <c r="E69" s="1"/>
      <c r="F69" s="1"/>
      <c r="G69" s="1"/>
    </row>
    <row r="70" spans="1:7" ht="12.75" x14ac:dyDescent="0.2">
      <c r="A70" s="3"/>
      <c r="B70" s="1"/>
      <c r="C70" s="1"/>
      <c r="D70" s="1"/>
      <c r="E70" s="1"/>
      <c r="F70" s="1"/>
      <c r="G70" s="1"/>
    </row>
    <row r="71" spans="1:7" ht="12.75" x14ac:dyDescent="0.2">
      <c r="A71" s="3"/>
      <c r="B71" s="1"/>
      <c r="C71" s="1"/>
      <c r="D71" s="1"/>
      <c r="E71" s="1"/>
      <c r="F71" s="1"/>
      <c r="G71" s="1"/>
    </row>
    <row r="72" spans="1:7" ht="12.75" x14ac:dyDescent="0.2">
      <c r="A72" s="1"/>
      <c r="B72" s="1"/>
      <c r="C72" s="1"/>
      <c r="D72" s="1"/>
      <c r="E72" s="1"/>
      <c r="F72" s="1"/>
      <c r="G72" s="1"/>
    </row>
    <row r="73" spans="1:7" ht="12.75" x14ac:dyDescent="0.2">
      <c r="A73" s="1"/>
      <c r="B73" s="1"/>
      <c r="C73" s="1"/>
      <c r="D73" s="1"/>
      <c r="E73" s="1"/>
      <c r="F73" s="1"/>
      <c r="G73" s="1"/>
    </row>
    <row r="74" spans="1:7" ht="12.75" x14ac:dyDescent="0.2">
      <c r="A74" s="3"/>
      <c r="B74" s="1"/>
      <c r="C74" s="1"/>
      <c r="D74" s="1"/>
      <c r="E74" s="1"/>
      <c r="F74" s="1"/>
      <c r="G74" s="1"/>
    </row>
    <row r="75" spans="1:7" ht="12.75" x14ac:dyDescent="0.2">
      <c r="A75" s="3"/>
      <c r="B75" s="1"/>
      <c r="C75" s="1"/>
      <c r="D75" s="1"/>
      <c r="E75" s="1"/>
      <c r="F75" s="1"/>
      <c r="G75" s="1"/>
    </row>
    <row r="76" spans="1:7" ht="12.75" x14ac:dyDescent="0.2">
      <c r="A76" s="3"/>
      <c r="B76" s="1"/>
      <c r="C76" s="1"/>
      <c r="D76" s="1"/>
      <c r="E76" s="1"/>
      <c r="F76" s="1"/>
      <c r="G76" s="1"/>
    </row>
    <row r="77" spans="1:7" ht="12.75" x14ac:dyDescent="0.2">
      <c r="A77" s="3"/>
      <c r="B77" s="1"/>
      <c r="C77" s="1"/>
      <c r="D77" s="1"/>
      <c r="E77" s="1"/>
      <c r="F77" s="1"/>
      <c r="G77" s="1"/>
    </row>
    <row r="78" spans="1:7" ht="12.75" x14ac:dyDescent="0.2">
      <c r="A78" s="3"/>
      <c r="B78" s="1"/>
      <c r="C78" s="1"/>
      <c r="D78" s="1"/>
      <c r="E78" s="1"/>
      <c r="F78" s="1"/>
      <c r="G78" s="1"/>
    </row>
    <row r="79" spans="1:7" ht="12.75" x14ac:dyDescent="0.2">
      <c r="A79" s="3"/>
      <c r="B79" s="1"/>
      <c r="C79" s="1"/>
      <c r="D79" s="1"/>
      <c r="E79" s="1"/>
      <c r="F79" s="1"/>
      <c r="G79" s="1"/>
    </row>
    <row r="80" spans="1:7" ht="12.75" x14ac:dyDescent="0.2">
      <c r="A80" s="3"/>
      <c r="B80" s="1"/>
      <c r="C80" s="1"/>
      <c r="D80" s="1"/>
      <c r="E80" s="1"/>
      <c r="F80" s="1"/>
      <c r="G80" s="1"/>
    </row>
    <row r="81" spans="1:7" ht="12.75" x14ac:dyDescent="0.2">
      <c r="A81" s="3"/>
      <c r="B81" s="1"/>
      <c r="C81" s="1"/>
      <c r="D81" s="1"/>
      <c r="E81" s="1"/>
      <c r="F81" s="1"/>
      <c r="G81" s="1"/>
    </row>
    <row r="82" spans="1:7" ht="12.75" x14ac:dyDescent="0.2">
      <c r="A82" s="3"/>
      <c r="B82" s="1"/>
      <c r="C82" s="1"/>
      <c r="D82" s="1"/>
      <c r="E82" s="1"/>
      <c r="F82" s="1"/>
      <c r="G82" s="1"/>
    </row>
    <row r="83" spans="1:7" ht="12.75" x14ac:dyDescent="0.2">
      <c r="A83" s="3"/>
      <c r="B83" s="1"/>
      <c r="C83" s="1"/>
      <c r="D83" s="1"/>
      <c r="E83" s="1"/>
      <c r="F83" s="1"/>
      <c r="G83" s="1"/>
    </row>
    <row r="84" spans="1:7" ht="12.75" x14ac:dyDescent="0.2">
      <c r="A84" s="3"/>
      <c r="B84" s="1"/>
      <c r="C84" s="1"/>
      <c r="D84" s="1"/>
      <c r="E84" s="1"/>
      <c r="F84" s="1"/>
      <c r="G84" s="1"/>
    </row>
    <row r="85" spans="1:7" ht="12.75" x14ac:dyDescent="0.2">
      <c r="A85" s="1"/>
      <c r="B85" s="1"/>
      <c r="C85" s="1"/>
      <c r="D85" s="1"/>
      <c r="E85" s="1"/>
      <c r="F85" s="1"/>
      <c r="G85" s="1"/>
    </row>
    <row r="86" spans="1:7" ht="12.75" x14ac:dyDescent="0.2">
      <c r="A86" s="1"/>
      <c r="B86" s="1"/>
      <c r="C86" s="1"/>
      <c r="D86" s="1"/>
      <c r="E86" s="1"/>
      <c r="F86" s="1"/>
      <c r="G86" s="1"/>
    </row>
    <row r="87" spans="1:7" ht="12.75" x14ac:dyDescent="0.2">
      <c r="A87" s="3"/>
      <c r="B87" s="1"/>
      <c r="C87" s="1"/>
      <c r="D87" s="1"/>
      <c r="E87" s="1"/>
      <c r="F87" s="1"/>
      <c r="G87" s="1"/>
    </row>
  </sheetData>
  <sortState xmlns:xlrd2="http://schemas.microsoft.com/office/spreadsheetml/2017/richdata2" ref="A23:H63">
    <sortCondition ref="D23:D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Metro bank ALL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2022-01-15T17:31:36Z</dcterms:created>
  <dcterms:modified xsi:type="dcterms:W3CDTF">2022-01-15T17:31:50Z</dcterms:modified>
</cp:coreProperties>
</file>