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DDlmB8jtTFnXWVq/CD4mOJvdIdT7H5WaVdUIORQ4C1A="/>
    </ext>
  </extLst>
</workbook>
</file>

<file path=xl/sharedStrings.xml><?xml version="1.0" encoding="utf-8"?>
<sst xmlns="http://schemas.openxmlformats.org/spreadsheetml/2006/main" count="165" uniqueCount="110">
  <si>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</si>
  <si>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</si>
  <si>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</si>
  <si>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</si>
  <si>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</si>
  <si>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</si>
  <si>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</si>
  <si>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</si>
  <si>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</si>
  <si>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</si>
  <si>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</si>
  <si>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Zoerewolb Ltd Executive Pension Scheme</t>
  </si>
  <si>
    <t>Dolphin Loan</t>
  </si>
  <si>
    <t>N</t>
  </si>
  <si>
    <t>PSTR</t>
  </si>
  <si>
    <t>00809440RG</t>
  </si>
  <si>
    <t>AIB cash at bank</t>
  </si>
  <si>
    <t>Principle Employer / Admin</t>
  </si>
  <si>
    <t>Cranfords Trustees Limited</t>
  </si>
  <si>
    <t>Storefirst</t>
  </si>
  <si>
    <t>estimated</t>
  </si>
  <si>
    <t>Admin ID:</t>
  </si>
  <si>
    <t>A0151106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</si>
  <si>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</si>
  <si>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</si>
  <si>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</si>
  <si>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</si>
  <si>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</si>
  <si>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</si>
  <si>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</si>
  <si>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</si>
  <si>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</si>
  <si>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</si>
  <si>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Pension payments</t>
  </si>
  <si>
    <t xml:space="preserve">Loan </t>
  </si>
  <si>
    <t>VAT</t>
  </si>
  <si>
    <t xml:space="preserve">Other </t>
  </si>
  <si>
    <t>Other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</si>
  <si>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</si>
  <si>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</si>
  <si>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</si>
  <si>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</si>
  <si>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</si>
  <si>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</si>
  <si>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</si>
  <si>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</si>
  <si>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</si>
  <si>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</si>
  <si>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</si>
  <si>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</si>
  <si>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</si>
  <si>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</si>
  <si>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</si>
  <si>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</si>
  <si>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</si>
  <si>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</si>
  <si>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</si>
  <si>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</si>
  <si>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</si>
  <si>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</si>
  <si>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</si>
  <si>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</si>
  <si>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</si>
  <si>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</si>
  <si>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</si>
  <si>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</si>
  <si>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</si>
  <si>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</si>
  <si>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</si>
  <si>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</si>
  <si>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</si>
  <si>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</si>
  <si>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</si>
  <si>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</si>
  <si>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</si>
  <si>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</si>
  <si>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</si>
  <si>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</si>
  <si>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</si>
  <si>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</si>
  <si>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</si>
  <si>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</si>
  <si>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000064ZOEREWOLBLTDEX</t>
  </si>
  <si>
    <t>VIR11223320015478</t>
  </si>
  <si>
    <t>GBP</t>
  </si>
  <si>
    <t>DPG</t>
  </si>
  <si>
    <t>000334765A</t>
  </si>
  <si>
    <t>PAY STORE LIMITED 5984 S BLOWE</t>
  </si>
  <si>
    <t>000342667A</t>
  </si>
  <si>
    <t>PAY STORE LIMITED 5984</t>
  </si>
  <si>
    <t>000354493A</t>
  </si>
  <si>
    <t>TTT MONEYCORP LTD PAYSTORE MAN</t>
  </si>
  <si>
    <t>WDG</t>
  </si>
  <si>
    <t>20015478 INV448 DR</t>
  </si>
  <si>
    <t>000367002A</t>
  </si>
  <si>
    <t>TTT MONEYCORP LTD MANCHESTPSTO</t>
  </si>
  <si>
    <t>000374588A</t>
  </si>
  <si>
    <t>TTT MONEYCORP LTD PSTOREMANCHE</t>
  </si>
  <si>
    <t>000385563A</t>
  </si>
  <si>
    <t>1INV TTTMONEYCORP PSTORE5984MA</t>
  </si>
  <si>
    <t>000397283A</t>
  </si>
  <si>
    <t>000405993A</t>
  </si>
  <si>
    <t>1EXP Inv 1259 Annual Admin Fee</t>
  </si>
  <si>
    <t>000410572A</t>
  </si>
  <si>
    <t>1INV TTTMONEYCORP PSTORE5984M</t>
  </si>
  <si>
    <t>000422125A</t>
  </si>
  <si>
    <t>1INV</t>
  </si>
  <si>
    <t>000440410A</t>
  </si>
  <si>
    <t>000450814A</t>
  </si>
  <si>
    <t>TTT MONEYCORP LTD PSTORE5984MA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</si>
</sst>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  <font>
      <sz val="8.0"/>
      <color rgb="FFFF0000"/>
      <name val="&quot;Liberation Sans&quot;"/>
    </font>
    <font>
      <color theme="1"/>
      <name val="Arial"/>
    </font>
    <font>
      <color rgb="FFFF0000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5" numFmtId="165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center" vertical="bottom"/>
    </xf>
    <xf borderId="3" fillId="0" fontId="3" numFmtId="166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5" numFmtId="166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center"/>
    </xf>
    <xf borderId="3" fillId="0" fontId="3" numFmtId="164" xfId="0" applyAlignment="1" applyBorder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2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7" numFmtId="165" xfId="0" applyAlignment="1" applyBorder="1" applyFont="1" applyNumberFormat="1">
      <alignment horizontal="center"/>
    </xf>
    <xf borderId="12" fillId="0" fontId="7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1" fillId="0" fontId="4" numFmtId="165" xfId="0" applyAlignment="1" applyBorder="1" applyFont="1" applyNumberFormat="1">
      <alignment horizontal="center"/>
    </xf>
    <xf borderId="1" fillId="2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8" numFmtId="0" xfId="0" applyFont="1"/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5" numFmtId="0" xfId="0" applyAlignment="1" applyFont="1">
      <alignment horizontal="left" readingOrder="0" shrinkToFit="0" wrapText="1"/>
    </xf>
    <xf borderId="0" fillId="0" fontId="3" numFmtId="166" xfId="0" applyAlignment="1" applyFont="1" applyNumberFormat="1">
      <alignment horizontal="left" shrinkToFit="0" vertical="bottom" wrapText="0"/>
    </xf>
    <xf borderId="0" fillId="0" fontId="8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9" xfId="0" applyFont="1" applyNumberFormat="1"/>
    <xf borderId="0" fillId="0" fontId="9" numFmtId="0" xfId="0" applyAlignment="1" applyFont="1">
      <alignment vertical="bottom"/>
    </xf>
    <xf borderId="0" fillId="0" fontId="3" numFmtId="169" xfId="0" applyAlignment="1" applyFont="1" applyNumberFormat="1">
      <alignment horizontal="center" vertical="bottom"/>
    </xf>
    <xf borderId="0" fillId="0" fontId="3" numFmtId="166" xfId="0" applyAlignment="1" applyFont="1" applyNumberFormat="1">
      <alignment shrinkToFit="0" vertical="bottom" wrapText="0"/>
    </xf>
    <xf borderId="14" fillId="0" fontId="3" numFmtId="165" xfId="0" applyAlignment="1" applyBorder="1" applyFont="1" applyNumberFormat="1">
      <alignment horizontal="center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0" fillId="0" fontId="8" numFmtId="168" xfId="0" applyFont="1" applyNumberFormat="1"/>
    <xf borderId="0" fillId="0" fontId="6" numFmtId="0" xfId="0" applyFont="1"/>
    <xf borderId="0" fillId="0" fontId="6" numFmtId="168" xfId="0" applyFont="1" applyNumberFormat="1"/>
    <xf borderId="3" fillId="0" fontId="10" numFmtId="0" xfId="0" applyAlignment="1" applyBorder="1" applyFont="1">
      <alignment vertical="bottom"/>
    </xf>
    <xf borderId="3" fillId="0" fontId="8" numFmtId="0" xfId="0" applyBorder="1" applyFont="1"/>
    <xf borderId="0" fillId="0" fontId="10" numFmtId="170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4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170" xfId="0" applyAlignment="1" applyFont="1" applyNumberFormat="1">
      <alignment vertical="bottom"/>
    </xf>
    <xf borderId="0" fillId="0" fontId="11" numFmtId="0" xfId="0" applyAlignment="1" applyFont="1">
      <alignment horizontal="right"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8" numFmtId="4" xfId="0" applyFont="1" applyNumberFormat="1"/>
    <xf borderId="0" fillId="0" fontId="12" numFmtId="171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170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3" numFmtId="170" xfId="0" applyAlignment="1" applyFont="1" applyNumberFormat="1">
      <alignment vertical="bottom"/>
    </xf>
    <xf borderId="0" fillId="0" fontId="13" numFmtId="171" xfId="0" applyAlignment="1" applyFont="1" applyNumberFormat="1">
      <alignment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0" fillId="0" fontId="1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36.0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14.14"/>
  </cols>
  <sheetData>
    <row r="1">
      <c r="A1" s="1" t="s">
        <v>0</v>
      </c>
      <c r="B1" s="2">
        <v>45022.0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8">
        <v>17000.0</v>
      </c>
      <c r="F2" s="8">
        <v>17000.0</v>
      </c>
      <c r="G2" s="9"/>
      <c r="H2" s="9"/>
      <c r="I2" s="10"/>
      <c r="J2" s="11"/>
      <c r="K2" s="12"/>
    </row>
    <row r="3">
      <c r="A3" s="5" t="s">
        <v>14</v>
      </c>
      <c r="B3" s="6" t="s">
        <v>15</v>
      </c>
      <c r="C3" s="13" t="s">
        <v>16</v>
      </c>
      <c r="D3" s="8" t="s">
        <v>13</v>
      </c>
      <c r="E3" s="14">
        <v>6773.2</v>
      </c>
      <c r="F3" s="8">
        <v>5933.41</v>
      </c>
      <c r="G3" s="15"/>
      <c r="H3" s="16"/>
      <c r="I3" s="17"/>
      <c r="J3" s="12"/>
      <c r="K3" s="12"/>
    </row>
    <row r="4">
      <c r="A4" s="5" t="s">
        <v>17</v>
      </c>
      <c r="B4" s="6" t="s">
        <v>18</v>
      </c>
      <c r="C4" s="13" t="s">
        <v>19</v>
      </c>
      <c r="D4" s="8" t="s">
        <v>13</v>
      </c>
      <c r="E4" s="18">
        <v>0.0</v>
      </c>
      <c r="F4" s="8">
        <v>21000.0</v>
      </c>
      <c r="G4" s="8" t="s">
        <v>20</v>
      </c>
      <c r="H4" s="16"/>
      <c r="I4" s="17"/>
      <c r="J4" s="12"/>
      <c r="K4" s="19">
        <f>E31</f>
        <v>839.79</v>
      </c>
    </row>
    <row r="5">
      <c r="A5" s="5" t="s">
        <v>21</v>
      </c>
      <c r="B5" s="6" t="s">
        <v>22</v>
      </c>
      <c r="C5" s="13"/>
      <c r="D5" s="8"/>
      <c r="E5" s="8"/>
      <c r="F5" s="8"/>
      <c r="G5" s="15"/>
      <c r="H5" s="16"/>
      <c r="I5" s="17"/>
      <c r="J5" s="12"/>
      <c r="K5" s="12"/>
    </row>
    <row r="6">
      <c r="A6" s="5"/>
      <c r="B6" s="6"/>
      <c r="C6" s="13"/>
      <c r="D6" s="8"/>
      <c r="E6" s="8"/>
      <c r="F6" s="8"/>
      <c r="G6" s="15"/>
      <c r="H6" s="16"/>
      <c r="I6" s="17"/>
      <c r="J6" s="12"/>
      <c r="K6" s="12"/>
    </row>
    <row r="7">
      <c r="A7" s="5"/>
      <c r="B7" s="20"/>
      <c r="C7" s="13"/>
      <c r="D7" s="8"/>
      <c r="E7" s="8"/>
      <c r="F7" s="8"/>
      <c r="G7" s="15"/>
      <c r="H7" s="16"/>
      <c r="I7" s="17"/>
      <c r="J7" s="17"/>
      <c r="K7" s="12"/>
    </row>
    <row r="8">
      <c r="A8" s="5"/>
      <c r="B8" s="21"/>
      <c r="C8" s="13"/>
      <c r="D8" s="8"/>
      <c r="E8" s="8"/>
      <c r="F8" s="8"/>
      <c r="G8" s="15"/>
      <c r="H8" s="16"/>
      <c r="I8" s="17"/>
      <c r="J8" s="17"/>
      <c r="K8" s="12"/>
    </row>
    <row r="9">
      <c r="A9" s="5"/>
      <c r="B9" s="6"/>
      <c r="C9" s="22"/>
      <c r="D9" s="8"/>
      <c r="E9" s="8"/>
      <c r="F9" s="8"/>
      <c r="G9" s="8"/>
      <c r="H9" s="23"/>
      <c r="I9" s="23"/>
      <c r="J9" s="23"/>
      <c r="K9" s="23"/>
    </row>
    <row r="10">
      <c r="A10" s="5" t="s">
        <v>23</v>
      </c>
      <c r="C10" s="24" t="s">
        <v>24</v>
      </c>
      <c r="D10" s="25"/>
      <c r="E10" s="26"/>
      <c r="F10" s="26"/>
      <c r="G10" s="27"/>
      <c r="H10" s="27"/>
      <c r="I10" s="27" t="str">
        <f t="shared" ref="I10:I11" si="2">I7</f>
        <v/>
      </c>
      <c r="J10" s="27"/>
      <c r="K10" s="27" t="str">
        <f t="shared" ref="K10:K11" si="3">K7</f>
        <v/>
      </c>
    </row>
    <row r="11">
      <c r="A11" s="5" t="s">
        <v>23</v>
      </c>
      <c r="B11" s="28"/>
      <c r="C11" s="29" t="s">
        <v>25</v>
      </c>
      <c r="D11" s="30"/>
      <c r="E11" s="31">
        <f t="shared" ref="E11:F11" si="1">E4+E2</f>
        <v>17000</v>
      </c>
      <c r="F11" s="31">
        <f t="shared" si="1"/>
        <v>38000</v>
      </c>
      <c r="G11" s="31"/>
      <c r="H11" s="31"/>
      <c r="I11" s="31" t="str">
        <f t="shared" si="2"/>
        <v/>
      </c>
      <c r="J11" s="31"/>
      <c r="K11" s="31" t="str">
        <f t="shared" si="3"/>
        <v/>
      </c>
    </row>
    <row r="12">
      <c r="A12" s="5" t="s">
        <v>26</v>
      </c>
      <c r="B12" s="28"/>
      <c r="C12" s="32" t="s">
        <v>27</v>
      </c>
      <c r="D12" s="33"/>
      <c r="E12" s="33">
        <f t="shared" ref="E12:F12" si="4">E3</f>
        <v>6773.2</v>
      </c>
      <c r="F12" s="33">
        <f t="shared" si="4"/>
        <v>5933.41</v>
      </c>
      <c r="G12" s="34" t="str">
        <f>G2</f>
        <v/>
      </c>
      <c r="H12" s="34"/>
      <c r="I12" s="34" t="str">
        <f>I2</f>
        <v/>
      </c>
      <c r="J12" s="34"/>
      <c r="K12" s="34" t="str">
        <f>K2</f>
        <v/>
      </c>
    </row>
    <row r="13">
      <c r="A13" s="5" t="s">
        <v>28</v>
      </c>
      <c r="B13" s="6"/>
      <c r="C13" s="35" t="s">
        <v>29</v>
      </c>
      <c r="D13" s="36">
        <f t="shared" ref="D13:G13" si="5">SUM(D10:D12)</f>
        <v>0</v>
      </c>
      <c r="E13" s="37">
        <f t="shared" si="5"/>
        <v>23773.2</v>
      </c>
      <c r="F13" s="36">
        <f t="shared" si="5"/>
        <v>43933.41</v>
      </c>
      <c r="G13" s="36">
        <f t="shared" si="5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5" t="s">
        <v>30</v>
      </c>
      <c r="B14" s="38"/>
      <c r="F14" s="39">
        <v>135178.0</v>
      </c>
      <c r="J14" s="40"/>
    </row>
    <row r="15">
      <c r="A15" s="5" t="s">
        <v>31</v>
      </c>
      <c r="B15" s="41"/>
      <c r="C15" s="42"/>
      <c r="D15" s="43" t="s">
        <v>32</v>
      </c>
      <c r="E15" s="44" t="s">
        <v>9</v>
      </c>
      <c r="F15" s="43" t="s">
        <v>33</v>
      </c>
      <c r="G15" s="45" t="s">
        <v>34</v>
      </c>
      <c r="H15" s="46" t="s">
        <v>35</v>
      </c>
      <c r="I15" s="43" t="s">
        <v>36</v>
      </c>
      <c r="J15" s="47" t="s">
        <v>36</v>
      </c>
      <c r="K15" s="46" t="s">
        <v>37</v>
      </c>
    </row>
    <row r="16">
      <c r="A16" s="48" t="s">
        <v>38</v>
      </c>
      <c r="B16" s="41">
        <v>0.0</v>
      </c>
      <c r="C16" s="39" t="s">
        <v>39</v>
      </c>
      <c r="D16" s="49"/>
      <c r="E16" s="50">
        <v>240.95</v>
      </c>
      <c r="F16" s="51"/>
      <c r="G16" s="52"/>
      <c r="H16" s="49"/>
      <c r="I16" s="49"/>
      <c r="J16" s="40"/>
    </row>
    <row r="17">
      <c r="A17" s="48" t="s">
        <v>40</v>
      </c>
      <c r="B17" s="41">
        <v>0.0</v>
      </c>
      <c r="C17" s="39" t="s">
        <v>41</v>
      </c>
      <c r="D17" s="49"/>
      <c r="E17" s="50">
        <v>309.73</v>
      </c>
      <c r="F17" s="51"/>
      <c r="G17" s="52"/>
      <c r="H17" s="49"/>
      <c r="I17" s="49"/>
    </row>
    <row r="18">
      <c r="A18" s="48" t="s">
        <v>42</v>
      </c>
      <c r="B18" s="41">
        <v>0.0</v>
      </c>
      <c r="C18" s="39" t="s">
        <v>43</v>
      </c>
      <c r="D18" s="49"/>
      <c r="E18" s="50">
        <v>289.11</v>
      </c>
      <c r="F18" s="51"/>
      <c r="G18" s="52"/>
      <c r="H18" s="49"/>
      <c r="I18" s="49"/>
    </row>
    <row r="19">
      <c r="A19" s="48" t="s">
        <v>44</v>
      </c>
      <c r="B19" s="41">
        <v>0.0</v>
      </c>
      <c r="C19" s="39" t="s">
        <v>45</v>
      </c>
      <c r="E19" s="49"/>
      <c r="F19" s="51"/>
      <c r="G19" s="52"/>
      <c r="H19" s="49"/>
      <c r="I19" s="49"/>
    </row>
    <row r="20">
      <c r="A20" s="48" t="s">
        <v>46</v>
      </c>
      <c r="B20" s="41">
        <v>0.0</v>
      </c>
      <c r="C20" s="39" t="s">
        <v>47</v>
      </c>
      <c r="E20" s="49"/>
      <c r="F20" s="51"/>
      <c r="G20" s="52"/>
      <c r="H20" s="49"/>
      <c r="I20" s="49"/>
    </row>
    <row r="21" ht="15.75" customHeight="1">
      <c r="A21" s="48" t="s">
        <v>48</v>
      </c>
      <c r="B21" s="41">
        <v>0.0</v>
      </c>
      <c r="C21" s="39" t="s">
        <v>49</v>
      </c>
      <c r="D21" s="49"/>
      <c r="E21" s="49"/>
      <c r="F21" s="49"/>
      <c r="G21" s="49"/>
      <c r="H21" s="49"/>
      <c r="I21" s="49"/>
    </row>
    <row r="22" ht="15.75" customHeight="1">
      <c r="A22" s="48" t="s">
        <v>50</v>
      </c>
      <c r="B22" s="41">
        <v>0.0</v>
      </c>
      <c r="C22" s="39" t="s">
        <v>51</v>
      </c>
      <c r="D22" s="49"/>
      <c r="E22" s="49"/>
      <c r="F22" s="49"/>
      <c r="G22" s="49"/>
      <c r="H22" s="49"/>
      <c r="I22" s="49"/>
    </row>
    <row r="23" ht="15.75" customHeight="1">
      <c r="A23" s="5" t="s">
        <v>52</v>
      </c>
      <c r="B23" s="41"/>
      <c r="C23" s="39" t="s">
        <v>53</v>
      </c>
      <c r="D23" s="49"/>
      <c r="E23" s="49"/>
      <c r="F23" s="49"/>
      <c r="G23" s="49"/>
      <c r="H23" s="49"/>
      <c r="I23" s="49"/>
    </row>
    <row r="24" ht="15.75" customHeight="1">
      <c r="A24" s="48" t="s">
        <v>54</v>
      </c>
      <c r="B24" s="41">
        <v>0.0</v>
      </c>
      <c r="C24" s="39" t="s">
        <v>55</v>
      </c>
      <c r="E24" s="49"/>
      <c r="F24" s="49"/>
      <c r="G24" s="49"/>
      <c r="H24" s="49"/>
      <c r="I24" s="49"/>
    </row>
    <row r="25" ht="15.75" customHeight="1">
      <c r="A25" s="48" t="s">
        <v>56</v>
      </c>
      <c r="B25" s="41">
        <v>0.0</v>
      </c>
      <c r="C25" s="39" t="s">
        <v>57</v>
      </c>
      <c r="D25" s="49"/>
      <c r="E25" s="49"/>
      <c r="F25" s="49"/>
      <c r="G25" s="49"/>
      <c r="H25" s="49"/>
      <c r="I25" s="49"/>
    </row>
    <row r="26" ht="15.75" customHeight="1">
      <c r="A26" s="48" t="s">
        <v>58</v>
      </c>
      <c r="B26" s="41">
        <v>0.0</v>
      </c>
      <c r="C26" s="39" t="s">
        <v>59</v>
      </c>
      <c r="D26" s="49"/>
      <c r="E26" s="49"/>
      <c r="F26" s="49"/>
      <c r="G26" s="49"/>
      <c r="H26" s="49"/>
      <c r="I26" s="49"/>
    </row>
    <row r="27" ht="15.75" customHeight="1">
      <c r="A27" s="48" t="s">
        <v>60</v>
      </c>
      <c r="B27" s="41">
        <v>0.0</v>
      </c>
      <c r="C27" s="39" t="s">
        <v>61</v>
      </c>
      <c r="D27" s="49"/>
      <c r="E27" s="49"/>
      <c r="F27" s="49"/>
      <c r="G27" s="49"/>
      <c r="H27" s="49"/>
      <c r="I27" s="49"/>
    </row>
    <row r="28" ht="15.75" customHeight="1">
      <c r="A28" s="48" t="s">
        <v>62</v>
      </c>
      <c r="B28" s="41">
        <v>0.0</v>
      </c>
      <c r="C28" s="39" t="s">
        <v>39</v>
      </c>
      <c r="D28" s="49"/>
      <c r="E28" s="49"/>
      <c r="F28" s="49"/>
      <c r="G28" s="49"/>
      <c r="H28" s="49"/>
      <c r="I28" s="49"/>
    </row>
    <row r="29" ht="15.75" customHeight="1">
      <c r="A29" s="48" t="s">
        <v>63</v>
      </c>
      <c r="B29" s="53">
        <f>D31+G29</f>
        <v>0</v>
      </c>
      <c r="F29" s="49"/>
      <c r="G29" s="54"/>
      <c r="H29" s="54"/>
      <c r="I29" s="54"/>
    </row>
    <row r="30" ht="15.75" customHeight="1">
      <c r="A30" s="39" t="s">
        <v>64</v>
      </c>
      <c r="B30" s="41">
        <f>SUM(B16:B29)</f>
        <v>0</v>
      </c>
    </row>
    <row r="31" ht="15.75" customHeight="1">
      <c r="A31" s="39" t="s">
        <v>65</v>
      </c>
      <c r="B31" s="55">
        <f>E13</f>
        <v>23773.2</v>
      </c>
      <c r="D31" s="54">
        <f t="shared" ref="D31:K31" si="6">SUM(D16:D28)</f>
        <v>0</v>
      </c>
      <c r="E31" s="54">
        <f t="shared" si="6"/>
        <v>839.79</v>
      </c>
      <c r="F31" s="54">
        <f t="shared" si="6"/>
        <v>0</v>
      </c>
      <c r="G31" s="54">
        <f t="shared" si="6"/>
        <v>0</v>
      </c>
      <c r="H31" s="54">
        <f t="shared" si="6"/>
        <v>0</v>
      </c>
      <c r="I31" s="54">
        <f t="shared" si="6"/>
        <v>0</v>
      </c>
      <c r="J31" s="54">
        <f t="shared" si="6"/>
        <v>0</v>
      </c>
      <c r="K31" s="54">
        <f t="shared" si="6"/>
        <v>0</v>
      </c>
    </row>
    <row r="32" ht="15.75" customHeight="1"/>
    <row r="33" ht="15.75" customHeight="1"/>
    <row r="34" ht="15.75" customHeight="1"/>
    <row r="35" ht="15.75" customHeight="1">
      <c r="B35" s="56"/>
    </row>
    <row r="36" ht="15.75" customHeight="1">
      <c r="B36" s="56"/>
    </row>
    <row r="37" ht="15.75" customHeight="1">
      <c r="B37" s="56"/>
    </row>
    <row r="38" ht="15.75" customHeight="1"/>
    <row r="39" ht="15.75" customHeight="1">
      <c r="B39" s="56"/>
    </row>
    <row r="40" ht="15.75" customHeight="1">
      <c r="A40" s="57"/>
      <c r="B40" s="5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7.0"/>
    <col customWidth="1" min="3" max="3" width="20.29"/>
    <col customWidth="1" min="5" max="5" width="11.86"/>
    <col customWidth="1" min="6" max="6" width="16.0"/>
    <col customWidth="1" min="11" max="11" width="41.71"/>
  </cols>
  <sheetData>
    <row r="1">
      <c r="A1" s="59" t="s">
        <v>66</v>
      </c>
      <c r="B1" s="59" t="s">
        <v>67</v>
      </c>
      <c r="C1" s="59" t="s">
        <v>68</v>
      </c>
      <c r="D1" s="59" t="s">
        <v>69</v>
      </c>
      <c r="E1" s="59" t="s">
        <v>70</v>
      </c>
      <c r="F1" s="59" t="s">
        <v>71</v>
      </c>
      <c r="G1" s="59" t="s">
        <v>72</v>
      </c>
      <c r="H1" s="59" t="s">
        <v>73</v>
      </c>
      <c r="I1" s="59" t="s">
        <v>74</v>
      </c>
      <c r="J1" s="59" t="s">
        <v>75</v>
      </c>
      <c r="K1" s="60" t="s">
        <v>76</v>
      </c>
      <c r="L1" s="60" t="s">
        <v>77</v>
      </c>
      <c r="M1" s="60" t="s">
        <v>78</v>
      </c>
      <c r="N1" s="60" t="s">
        <v>79</v>
      </c>
      <c r="O1" s="60" t="s">
        <v>80</v>
      </c>
      <c r="P1" s="60" t="s">
        <v>81</v>
      </c>
    </row>
    <row r="2">
      <c r="A2" s="61">
        <v>43927.0</v>
      </c>
      <c r="B2" s="61">
        <v>44292.0</v>
      </c>
      <c r="C2" s="62" t="s">
        <v>82</v>
      </c>
      <c r="D2" s="62" t="s">
        <v>83</v>
      </c>
      <c r="E2" s="62" t="s">
        <v>84</v>
      </c>
      <c r="F2" s="63">
        <v>4938.18</v>
      </c>
      <c r="G2" s="61">
        <v>43958.0</v>
      </c>
      <c r="H2" s="61">
        <v>43949.0</v>
      </c>
      <c r="I2" s="62" t="s">
        <v>85</v>
      </c>
      <c r="J2" s="64" t="s">
        <v>86</v>
      </c>
      <c r="K2" s="65" t="s">
        <v>87</v>
      </c>
      <c r="L2" s="66">
        <v>187.31</v>
      </c>
      <c r="M2" s="63">
        <v>5125.49</v>
      </c>
      <c r="N2" s="62"/>
      <c r="O2" s="67" t="b">
        <v>1</v>
      </c>
      <c r="P2" s="63">
        <v>5336.28</v>
      </c>
      <c r="Q2" s="62"/>
      <c r="R2" s="62"/>
      <c r="S2" s="62"/>
      <c r="T2" s="62"/>
      <c r="U2" s="62"/>
      <c r="V2" s="62"/>
      <c r="W2" s="62"/>
      <c r="X2" s="62"/>
      <c r="Y2" s="62"/>
      <c r="Z2" s="62"/>
    </row>
    <row r="3">
      <c r="A3" s="61">
        <v>43927.0</v>
      </c>
      <c r="B3" s="61">
        <v>44292.0</v>
      </c>
      <c r="C3" s="62" t="s">
        <v>82</v>
      </c>
      <c r="D3" s="62" t="s">
        <v>83</v>
      </c>
      <c r="E3" s="62" t="s">
        <v>84</v>
      </c>
      <c r="F3" s="63">
        <v>4938.18</v>
      </c>
      <c r="G3" s="61">
        <v>44026.0</v>
      </c>
      <c r="H3" s="61">
        <v>44026.0</v>
      </c>
      <c r="I3" s="62" t="s">
        <v>85</v>
      </c>
      <c r="J3" s="64" t="s">
        <v>88</v>
      </c>
      <c r="K3" s="65" t="s">
        <v>89</v>
      </c>
      <c r="L3" s="66">
        <v>525.06</v>
      </c>
      <c r="M3" s="63">
        <v>5650.55</v>
      </c>
      <c r="N3" s="62"/>
      <c r="O3" s="67" t="b">
        <v>1</v>
      </c>
      <c r="P3" s="63">
        <v>5336.28</v>
      </c>
      <c r="Q3" s="62"/>
      <c r="R3" s="62"/>
      <c r="S3" s="62"/>
      <c r="T3" s="62"/>
      <c r="U3" s="62"/>
      <c r="V3" s="62"/>
      <c r="W3" s="62"/>
      <c r="X3" s="62"/>
      <c r="Y3" s="62"/>
      <c r="Z3" s="62"/>
    </row>
    <row r="4">
      <c r="A4" s="61">
        <v>43927.0</v>
      </c>
      <c r="B4" s="61">
        <v>44292.0</v>
      </c>
      <c r="C4" s="62" t="s">
        <v>82</v>
      </c>
      <c r="D4" s="62" t="s">
        <v>83</v>
      </c>
      <c r="E4" s="68" t="s">
        <v>84</v>
      </c>
      <c r="F4" s="63">
        <v>4938.18</v>
      </c>
      <c r="G4" s="61">
        <v>44139.0</v>
      </c>
      <c r="H4" s="61">
        <v>44138.0</v>
      </c>
      <c r="I4" s="62" t="s">
        <v>85</v>
      </c>
      <c r="J4" s="64" t="s">
        <v>90</v>
      </c>
      <c r="K4" s="65" t="s">
        <v>91</v>
      </c>
      <c r="L4" s="69">
        <v>312.42</v>
      </c>
      <c r="M4" s="63">
        <v>5962.97</v>
      </c>
      <c r="N4" s="62"/>
      <c r="O4" s="67" t="b">
        <v>1</v>
      </c>
      <c r="P4" s="63">
        <v>5336.28</v>
      </c>
      <c r="Q4" s="62"/>
      <c r="R4" s="62"/>
      <c r="S4" s="62"/>
      <c r="T4" s="62"/>
      <c r="U4" s="62"/>
      <c r="V4" s="62"/>
      <c r="W4" s="62"/>
      <c r="X4" s="62"/>
      <c r="Y4" s="62"/>
      <c r="Z4" s="62"/>
    </row>
    <row r="5">
      <c r="A5" s="61">
        <v>43927.0</v>
      </c>
      <c r="B5" s="61">
        <v>44292.0</v>
      </c>
      <c r="C5" s="62" t="s">
        <v>82</v>
      </c>
      <c r="D5" s="62" t="s">
        <v>83</v>
      </c>
      <c r="E5" s="68" t="s">
        <v>84</v>
      </c>
      <c r="F5" s="63">
        <v>4938.18</v>
      </c>
      <c r="G5" s="70">
        <v>44188.0</v>
      </c>
      <c r="H5" s="70">
        <v>44189.0</v>
      </c>
      <c r="I5" s="64" t="s">
        <v>92</v>
      </c>
      <c r="J5" s="63">
        <v>1.224696724E9</v>
      </c>
      <c r="K5" s="62" t="s">
        <v>93</v>
      </c>
      <c r="L5" s="71">
        <v>-900.0</v>
      </c>
      <c r="M5" s="63">
        <v>5062.97</v>
      </c>
      <c r="N5" s="62"/>
      <c r="O5" s="67" t="b">
        <v>1</v>
      </c>
      <c r="P5" s="63">
        <v>5336.28</v>
      </c>
      <c r="Q5" s="62"/>
      <c r="R5" s="62"/>
      <c r="S5" s="62"/>
      <c r="T5" s="62"/>
      <c r="U5" s="62"/>
      <c r="V5" s="62"/>
      <c r="W5" s="62"/>
      <c r="X5" s="62"/>
      <c r="Y5" s="62"/>
      <c r="Z5" s="62"/>
    </row>
    <row r="6">
      <c r="A6" s="61">
        <v>43927.0</v>
      </c>
      <c r="B6" s="61">
        <v>44292.0</v>
      </c>
      <c r="C6" s="62" t="s">
        <v>82</v>
      </c>
      <c r="D6" s="62" t="s">
        <v>83</v>
      </c>
      <c r="E6" s="68" t="s">
        <v>84</v>
      </c>
      <c r="F6" s="63">
        <v>4938.18</v>
      </c>
      <c r="G6" s="61">
        <v>44239.0</v>
      </c>
      <c r="H6" s="61">
        <v>44235.0</v>
      </c>
      <c r="I6" s="62" t="s">
        <v>85</v>
      </c>
      <c r="J6" s="64" t="s">
        <v>94</v>
      </c>
      <c r="K6" s="65" t="s">
        <v>95</v>
      </c>
      <c r="L6" s="69">
        <v>273.31</v>
      </c>
      <c r="M6" s="63">
        <v>5336.28</v>
      </c>
      <c r="N6" s="62"/>
      <c r="O6" s="67" t="b">
        <v>1</v>
      </c>
      <c r="P6" s="63">
        <v>5336.28</v>
      </c>
      <c r="Q6" s="62"/>
      <c r="R6" s="62"/>
      <c r="S6" s="62"/>
      <c r="T6" s="62"/>
      <c r="U6" s="62"/>
      <c r="V6" s="62"/>
      <c r="W6" s="62"/>
      <c r="X6" s="62"/>
      <c r="Y6" s="62"/>
      <c r="Z6" s="62"/>
    </row>
    <row r="7">
      <c r="A7" s="61"/>
      <c r="B7" s="62"/>
      <c r="C7" s="62"/>
      <c r="D7" s="63"/>
      <c r="E7" s="61"/>
      <c r="F7" s="70"/>
      <c r="G7" s="62"/>
      <c r="H7" s="62"/>
      <c r="I7" s="71"/>
      <c r="J7" s="71"/>
      <c r="L7" s="72">
        <f>L6+L4+L3+L2</f>
        <v>1298.1</v>
      </c>
    </row>
    <row r="8">
      <c r="A8" s="61"/>
      <c r="B8" s="62"/>
      <c r="C8" s="62"/>
      <c r="D8" s="63"/>
      <c r="E8" s="61"/>
      <c r="F8" s="61"/>
      <c r="G8" s="62"/>
      <c r="H8" s="62"/>
      <c r="I8" s="71"/>
      <c r="J8" s="71"/>
    </row>
    <row r="9">
      <c r="A9" s="73">
        <v>44291.0</v>
      </c>
      <c r="B9" s="73">
        <v>44656.0</v>
      </c>
      <c r="C9" s="74" t="s">
        <v>82</v>
      </c>
      <c r="D9" s="74" t="s">
        <v>83</v>
      </c>
      <c r="E9" s="74" t="s">
        <v>84</v>
      </c>
      <c r="F9" s="75">
        <v>5336.28</v>
      </c>
      <c r="G9" s="76">
        <v>44305.0</v>
      </c>
      <c r="H9" s="76">
        <v>44305.0</v>
      </c>
      <c r="I9" s="74" t="s">
        <v>85</v>
      </c>
      <c r="J9" s="74" t="s">
        <v>96</v>
      </c>
      <c r="K9" s="74" t="s">
        <v>97</v>
      </c>
      <c r="L9" s="77">
        <v>382.85</v>
      </c>
      <c r="M9" s="75">
        <v>5719.13</v>
      </c>
      <c r="N9" s="74"/>
      <c r="O9" s="78" t="b">
        <v>1</v>
      </c>
      <c r="P9" s="75">
        <v>5933.41</v>
      </c>
      <c r="Q9" s="74"/>
      <c r="R9" s="74"/>
      <c r="S9" s="74"/>
      <c r="T9" s="74"/>
      <c r="U9" s="74"/>
      <c r="V9" s="74"/>
      <c r="W9" s="74"/>
      <c r="X9" s="74"/>
      <c r="Y9" s="74"/>
      <c r="Z9" s="74"/>
    </row>
    <row r="10">
      <c r="A10" s="73">
        <v>44291.0</v>
      </c>
      <c r="B10" s="73">
        <v>44656.0</v>
      </c>
      <c r="C10" s="74" t="s">
        <v>82</v>
      </c>
      <c r="D10" s="74" t="s">
        <v>83</v>
      </c>
      <c r="E10" s="74" t="s">
        <v>84</v>
      </c>
      <c r="F10" s="75">
        <v>5336.28</v>
      </c>
      <c r="G10" s="76">
        <v>44393.0</v>
      </c>
      <c r="H10" s="76">
        <v>44393.0</v>
      </c>
      <c r="I10" s="74" t="s">
        <v>85</v>
      </c>
      <c r="J10" s="74" t="s">
        <v>98</v>
      </c>
      <c r="K10" s="74" t="s">
        <v>99</v>
      </c>
      <c r="L10" s="77">
        <v>398.94</v>
      </c>
      <c r="M10" s="75">
        <v>6118.07</v>
      </c>
      <c r="N10" s="74"/>
      <c r="O10" s="78" t="b">
        <v>1</v>
      </c>
      <c r="P10" s="75">
        <v>5933.41</v>
      </c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73">
        <v>44291.0</v>
      </c>
      <c r="B11" s="73">
        <v>44656.0</v>
      </c>
      <c r="C11" s="74" t="s">
        <v>82</v>
      </c>
      <c r="D11" s="74" t="s">
        <v>83</v>
      </c>
      <c r="E11" s="74" t="s">
        <v>84</v>
      </c>
      <c r="F11" s="75">
        <v>5336.28</v>
      </c>
      <c r="G11" s="73">
        <v>44494.0</v>
      </c>
      <c r="H11" s="73">
        <v>44494.0</v>
      </c>
      <c r="I11" s="74" t="s">
        <v>85</v>
      </c>
      <c r="J11" s="74" t="s">
        <v>100</v>
      </c>
      <c r="K11" s="74" t="s">
        <v>99</v>
      </c>
      <c r="L11" s="77">
        <v>398.12</v>
      </c>
      <c r="M11" s="75">
        <v>6516.19</v>
      </c>
      <c r="N11" s="74"/>
      <c r="O11" s="78" t="b">
        <v>1</v>
      </c>
      <c r="P11" s="75">
        <v>5933.41</v>
      </c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3">
        <v>44291.0</v>
      </c>
      <c r="B12" s="73">
        <v>44656.0</v>
      </c>
      <c r="C12" s="74" t="s">
        <v>82</v>
      </c>
      <c r="D12" s="74" t="s">
        <v>83</v>
      </c>
      <c r="E12" s="74" t="s">
        <v>84</v>
      </c>
      <c r="F12" s="75">
        <v>5336.28</v>
      </c>
      <c r="G12" s="73">
        <v>44566.0</v>
      </c>
      <c r="H12" s="73">
        <v>44566.0</v>
      </c>
      <c r="I12" s="74" t="s">
        <v>92</v>
      </c>
      <c r="J12" s="74" t="s">
        <v>101</v>
      </c>
      <c r="K12" s="74" t="s">
        <v>102</v>
      </c>
      <c r="L12" s="77">
        <v>-900.0</v>
      </c>
      <c r="M12" s="75">
        <v>5616.19</v>
      </c>
      <c r="N12" s="74"/>
      <c r="O12" s="78" t="b">
        <v>1</v>
      </c>
      <c r="P12" s="75">
        <v>5933.41</v>
      </c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3">
        <v>44291.0</v>
      </c>
      <c r="B13" s="73">
        <v>44656.0</v>
      </c>
      <c r="C13" s="74" t="s">
        <v>82</v>
      </c>
      <c r="D13" s="74" t="s">
        <v>83</v>
      </c>
      <c r="E13" s="74" t="s">
        <v>84</v>
      </c>
      <c r="F13" s="75">
        <v>5336.28</v>
      </c>
      <c r="G13" s="73">
        <v>44601.0</v>
      </c>
      <c r="H13" s="73">
        <v>44601.0</v>
      </c>
      <c r="I13" s="74" t="s">
        <v>85</v>
      </c>
      <c r="J13" s="74" t="s">
        <v>103</v>
      </c>
      <c r="K13" s="74" t="s">
        <v>104</v>
      </c>
      <c r="L13" s="77">
        <v>317.22</v>
      </c>
      <c r="M13" s="75">
        <v>5933.41</v>
      </c>
      <c r="N13" s="74"/>
      <c r="O13" s="78" t="b">
        <v>1</v>
      </c>
      <c r="P13" s="75">
        <v>5933.41</v>
      </c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5">
      <c r="L15" s="39">
        <f>L9+L10+L11+L13</f>
        <v>1497.13</v>
      </c>
    </row>
    <row r="16">
      <c r="A16" s="79"/>
      <c r="B16" s="80"/>
      <c r="C16" s="81"/>
      <c r="D16" s="81"/>
      <c r="E16" s="81"/>
      <c r="F16" s="82"/>
      <c r="G16" s="79"/>
      <c r="H16" s="79"/>
      <c r="I16" s="81"/>
      <c r="J16" s="81"/>
      <c r="K16" s="81"/>
      <c r="L16" s="81"/>
      <c r="M16" s="82"/>
      <c r="N16" s="83"/>
      <c r="O16" s="81"/>
      <c r="P16" s="82"/>
      <c r="Q16" s="82"/>
      <c r="R16" s="83"/>
      <c r="S16" s="83"/>
      <c r="T16" s="83"/>
      <c r="U16" s="83"/>
      <c r="V16" s="83"/>
      <c r="W16" s="83"/>
      <c r="X16" s="83"/>
      <c r="Y16" s="83"/>
      <c r="Z16" s="83"/>
    </row>
    <row r="17">
      <c r="A17" s="79"/>
      <c r="B17" s="80"/>
      <c r="C17" s="81"/>
      <c r="D17" s="81"/>
      <c r="E17" s="81"/>
      <c r="F17" s="82"/>
      <c r="G17" s="79"/>
      <c r="H17" s="79"/>
      <c r="I17" s="81"/>
      <c r="J17" s="81"/>
      <c r="K17" s="81"/>
      <c r="L17" s="81"/>
      <c r="M17" s="82"/>
      <c r="N17" s="83"/>
      <c r="O17" s="81"/>
      <c r="P17" s="82"/>
      <c r="Q17" s="82"/>
      <c r="R17" s="83"/>
      <c r="S17" s="83"/>
      <c r="T17" s="83"/>
      <c r="U17" s="83"/>
      <c r="V17" s="83"/>
      <c r="W17" s="83"/>
      <c r="X17" s="83"/>
      <c r="Y17" s="83"/>
      <c r="Z17" s="83"/>
    </row>
    <row r="18">
      <c r="A18" s="79">
        <v>44562.0</v>
      </c>
      <c r="B18" s="80">
        <v>44908.0</v>
      </c>
      <c r="C18" s="81" t="s">
        <v>82</v>
      </c>
      <c r="D18" s="81" t="s">
        <v>83</v>
      </c>
      <c r="E18" s="81" t="s">
        <v>84</v>
      </c>
      <c r="F18" s="82">
        <v>6516.19</v>
      </c>
      <c r="G18" s="79">
        <v>44690.0</v>
      </c>
      <c r="H18" s="79">
        <v>44687.0</v>
      </c>
      <c r="I18" s="81" t="s">
        <v>85</v>
      </c>
      <c r="J18" s="81" t="s">
        <v>105</v>
      </c>
      <c r="K18" s="81" t="s">
        <v>106</v>
      </c>
      <c r="L18" s="81">
        <v>240.95</v>
      </c>
      <c r="M18" s="82">
        <v>6174.36</v>
      </c>
      <c r="N18" s="83"/>
      <c r="O18" s="81" t="b">
        <v>1</v>
      </c>
      <c r="P18" s="82">
        <v>6773.2</v>
      </c>
      <c r="Q18" s="82">
        <v>6773.2</v>
      </c>
      <c r="R18" s="83"/>
      <c r="S18" s="83"/>
      <c r="T18" s="83"/>
      <c r="U18" s="83"/>
      <c r="V18" s="83"/>
      <c r="W18" s="83"/>
      <c r="X18" s="83"/>
      <c r="Y18" s="83"/>
      <c r="Z18" s="83"/>
    </row>
    <row r="19">
      <c r="A19" s="79">
        <v>44562.0</v>
      </c>
      <c r="B19" s="80">
        <v>44908.0</v>
      </c>
      <c r="C19" s="81" t="s">
        <v>82</v>
      </c>
      <c r="D19" s="81" t="s">
        <v>83</v>
      </c>
      <c r="E19" s="81" t="s">
        <v>84</v>
      </c>
      <c r="F19" s="82">
        <v>6516.19</v>
      </c>
      <c r="G19" s="79">
        <v>44811.0</v>
      </c>
      <c r="H19" s="79">
        <v>44811.0</v>
      </c>
      <c r="I19" s="81" t="s">
        <v>85</v>
      </c>
      <c r="J19" s="81" t="s">
        <v>107</v>
      </c>
      <c r="K19" s="81" t="s">
        <v>104</v>
      </c>
      <c r="L19" s="81">
        <v>309.73</v>
      </c>
      <c r="M19" s="82">
        <v>6484.09</v>
      </c>
      <c r="N19" s="83"/>
      <c r="O19" s="81" t="b">
        <v>1</v>
      </c>
      <c r="P19" s="82">
        <v>6773.2</v>
      </c>
      <c r="Q19" s="82">
        <v>6773.2</v>
      </c>
      <c r="R19" s="83"/>
      <c r="S19" s="83"/>
      <c r="T19" s="83"/>
      <c r="U19" s="83"/>
      <c r="V19" s="83"/>
      <c r="W19" s="83"/>
      <c r="X19" s="83"/>
      <c r="Y19" s="83"/>
      <c r="Z19" s="83"/>
    </row>
    <row r="20">
      <c r="A20" s="79">
        <v>44562.0</v>
      </c>
      <c r="B20" s="80">
        <v>44908.0</v>
      </c>
      <c r="C20" s="81" t="s">
        <v>82</v>
      </c>
      <c r="D20" s="81" t="s">
        <v>83</v>
      </c>
      <c r="E20" s="81" t="s">
        <v>84</v>
      </c>
      <c r="F20" s="82">
        <v>6516.19</v>
      </c>
      <c r="G20" s="79">
        <v>44896.0</v>
      </c>
      <c r="H20" s="79">
        <v>44896.0</v>
      </c>
      <c r="I20" s="81" t="s">
        <v>85</v>
      </c>
      <c r="J20" s="81" t="s">
        <v>108</v>
      </c>
      <c r="K20" s="81" t="s">
        <v>109</v>
      </c>
      <c r="L20" s="81">
        <v>289.11</v>
      </c>
      <c r="M20" s="82">
        <v>6773.2</v>
      </c>
      <c r="N20" s="83"/>
      <c r="O20" s="81" t="b">
        <v>1</v>
      </c>
      <c r="P20" s="82">
        <v>6773.2</v>
      </c>
      <c r="Q20" s="82">
        <v>6773.2</v>
      </c>
      <c r="R20" s="83"/>
      <c r="S20" s="83"/>
      <c r="T20" s="83"/>
      <c r="U20" s="83"/>
      <c r="V20" s="83"/>
      <c r="W20" s="83"/>
      <c r="X20" s="83"/>
      <c r="Y20" s="83"/>
      <c r="Z20" s="8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