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wnloads\"/>
    </mc:Choice>
  </mc:AlternateContent>
  <xr:revisionPtr revIDLastSave="0" documentId="8_{F83F1D77-23FC-4F96-9556-FD14B8672C65}" xr6:coauthVersionLast="47" xr6:coauthVersionMax="47" xr10:uidLastSave="{00000000-0000-0000-0000-000000000000}"/>
  <bookViews>
    <workbookView xWindow="-120" yWindow="-120" windowWidth="29040" windowHeight="15720" xr2:uid="{614AB728-EED3-4A11-B233-980A73F2CD3B}"/>
  </bookViews>
  <sheets>
    <sheet name="Sheet1" sheetId="1" r:id="rId1"/>
    <sheet name="UPLOAD SHEET" sheetId="2" r:id="rId2"/>
  </sheets>
  <externalReferences>
    <externalReference r:id="rId3"/>
  </externalReferences>
  <definedNames>
    <definedName name="compound_period" localSheetId="0">[1]Schedule!$D$13</definedName>
    <definedName name="fpdate" localSheetId="0">Sheet1!$D$7</definedName>
    <definedName name="loan_amount" localSheetId="0">Sheet1!$D$4</definedName>
    <definedName name="months_per_period" localSheetId="0">Sheet1!$D$15</definedName>
    <definedName name="nper" localSheetId="0">Sheet1!$D$16</definedName>
    <definedName name="payment" localSheetId="0">Sheet1!$D$19</definedName>
    <definedName name="periods_per_year" localSheetId="0">[1]Schedule!$D$12</definedName>
    <definedName name="pmtType" localSheetId="0">Sheet1!$D$14</definedName>
    <definedName name="rate" localSheetId="0">Sheet1!$H$4</definedName>
    <definedName name="roundOpt" localSheetId="0">Sheet1!$D$17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F59" i="1"/>
  <c r="C59" i="1" s="1"/>
  <c r="H58" i="1"/>
  <c r="B24" i="1"/>
  <c r="H23" i="1"/>
  <c r="C19" i="1"/>
  <c r="D17" i="1"/>
  <c r="D14" i="1"/>
  <c r="D13" i="1"/>
  <c r="H4" i="1" s="1"/>
  <c r="D12" i="1"/>
  <c r="D16" i="1" s="1"/>
  <c r="H7" i="1"/>
  <c r="D19" i="1" l="1"/>
  <c r="A59" i="1"/>
  <c r="B25" i="1"/>
  <c r="H9" i="1"/>
  <c r="D15" i="1"/>
  <c r="B26" i="1" l="1"/>
  <c r="G59" i="1"/>
  <c r="A60" i="1" s="1"/>
  <c r="B59" i="1"/>
  <c r="F60" i="1" l="1"/>
  <c r="C60" i="1" s="1"/>
  <c r="G60" i="1" s="1"/>
  <c r="H60" i="1" s="1"/>
  <c r="A61" i="1" s="1"/>
  <c r="B60" i="1"/>
  <c r="B27" i="1"/>
  <c r="F61" i="1" l="1"/>
  <c r="C61" i="1" s="1"/>
  <c r="B61" i="1"/>
  <c r="B28" i="1"/>
  <c r="G61" i="1" l="1"/>
  <c r="H61" i="1" s="1"/>
  <c r="A62" i="1" s="1"/>
  <c r="B29" i="1"/>
  <c r="F62" i="1" l="1"/>
  <c r="C62" i="1" s="1"/>
  <c r="G62" i="1" s="1"/>
  <c r="H62" i="1" s="1"/>
  <c r="A63" i="1" s="1"/>
  <c r="B62" i="1"/>
  <c r="B30" i="1"/>
  <c r="F63" i="1" l="1"/>
  <c r="C63" i="1" s="1"/>
  <c r="B63" i="1"/>
  <c r="B31" i="1"/>
  <c r="G63" i="1" l="1"/>
  <c r="H63" i="1" s="1"/>
  <c r="A64" i="1" s="1"/>
  <c r="B32" i="1"/>
  <c r="G64" i="1" l="1"/>
  <c r="H64" i="1"/>
  <c r="A65" i="1" s="1"/>
  <c r="F64" i="1"/>
  <c r="C64" i="1"/>
  <c r="B64" i="1"/>
  <c r="B33" i="1"/>
  <c r="G65" i="1" l="1"/>
  <c r="H65" i="1"/>
  <c r="A66" i="1" s="1"/>
  <c r="F65" i="1"/>
  <c r="C65" i="1"/>
  <c r="B65" i="1"/>
  <c r="B34" i="1"/>
  <c r="B35" i="1" l="1"/>
  <c r="G66" i="1"/>
  <c r="F66" i="1"/>
  <c r="C66" i="1"/>
  <c r="B66" i="1"/>
  <c r="H66" i="1"/>
  <c r="A67" i="1" s="1"/>
  <c r="G67" i="1" l="1"/>
  <c r="A68" i="1"/>
  <c r="F67" i="1"/>
  <c r="C67" i="1"/>
  <c r="B67" i="1"/>
  <c r="B36" i="1"/>
  <c r="B37" i="1" l="1"/>
  <c r="G68" i="1"/>
  <c r="H68" i="1"/>
  <c r="A69" i="1" s="1"/>
  <c r="F68" i="1"/>
  <c r="C68" i="1"/>
  <c r="B68" i="1"/>
  <c r="B38" i="1" l="1"/>
  <c r="G69" i="1"/>
  <c r="H69" i="1"/>
  <c r="A70" i="1" s="1"/>
  <c r="F69" i="1"/>
  <c r="C69" i="1"/>
  <c r="B69" i="1"/>
  <c r="B39" i="1" l="1"/>
  <c r="G70" i="1"/>
  <c r="F70" i="1"/>
  <c r="C70" i="1"/>
  <c r="B70" i="1"/>
  <c r="H70" i="1"/>
  <c r="A71" i="1" s="1"/>
  <c r="B40" i="1" l="1"/>
  <c r="G71" i="1"/>
  <c r="H71" i="1"/>
  <c r="A72" i="1" s="1"/>
  <c r="F71" i="1"/>
  <c r="C71" i="1"/>
  <c r="B71" i="1"/>
  <c r="B41" i="1" l="1"/>
  <c r="G72" i="1"/>
  <c r="F72" i="1"/>
  <c r="C72" i="1"/>
  <c r="B72" i="1"/>
  <c r="H72" i="1"/>
  <c r="A73" i="1" s="1"/>
  <c r="B42" i="1" l="1"/>
  <c r="G73" i="1"/>
  <c r="F73" i="1"/>
  <c r="C73" i="1"/>
  <c r="B73" i="1"/>
  <c r="H73" i="1"/>
  <c r="A74" i="1" s="1"/>
  <c r="B43" i="1" l="1"/>
  <c r="G74" i="1"/>
  <c r="H74" i="1"/>
  <c r="A75" i="1" s="1"/>
  <c r="F74" i="1"/>
  <c r="C74" i="1"/>
  <c r="B74" i="1"/>
  <c r="G75" i="1" l="1"/>
  <c r="B75" i="1"/>
  <c r="H75" i="1"/>
  <c r="A76" i="1" s="1"/>
  <c r="F75" i="1"/>
  <c r="C75" i="1"/>
  <c r="B44" i="1"/>
  <c r="B45" i="1" l="1"/>
  <c r="G76" i="1"/>
  <c r="H76" i="1"/>
  <c r="A77" i="1" s="1"/>
  <c r="F76" i="1"/>
  <c r="C76" i="1"/>
  <c r="B76" i="1"/>
  <c r="B46" i="1" l="1"/>
  <c r="G77" i="1"/>
  <c r="B77" i="1"/>
  <c r="C77" i="1"/>
  <c r="H77" i="1"/>
  <c r="A78" i="1" s="1"/>
  <c r="F77" i="1"/>
  <c r="G78" i="1" l="1"/>
  <c r="B78" i="1"/>
  <c r="H78" i="1"/>
  <c r="A79" i="1" s="1"/>
  <c r="F78" i="1"/>
  <c r="C78" i="1"/>
  <c r="B47" i="1"/>
  <c r="B48" i="1" l="1"/>
  <c r="G79" i="1"/>
  <c r="B79" i="1"/>
  <c r="C79" i="1"/>
  <c r="H79" i="1"/>
  <c r="A80" i="1" s="1"/>
  <c r="F79" i="1"/>
  <c r="G80" i="1" l="1"/>
  <c r="B80" i="1"/>
  <c r="C80" i="1"/>
  <c r="H80" i="1"/>
  <c r="A81" i="1" s="1"/>
  <c r="F80" i="1"/>
  <c r="B49" i="1"/>
  <c r="B50" i="1" l="1"/>
  <c r="G81" i="1"/>
  <c r="B81" i="1"/>
  <c r="H81" i="1"/>
  <c r="A82" i="1" s="1"/>
  <c r="F81" i="1"/>
  <c r="C81" i="1"/>
  <c r="G82" i="1" l="1"/>
  <c r="B82" i="1"/>
  <c r="H82" i="1"/>
  <c r="A83" i="1" s="1"/>
  <c r="F82" i="1"/>
  <c r="C82" i="1"/>
  <c r="B51" i="1"/>
  <c r="B52" i="1" l="1"/>
  <c r="G83" i="1"/>
  <c r="B83" i="1"/>
  <c r="C83" i="1"/>
  <c r="H83" i="1"/>
  <c r="A84" i="1" s="1"/>
  <c r="F83" i="1"/>
  <c r="B53" i="1" l="1"/>
  <c r="G84" i="1"/>
  <c r="B84" i="1"/>
  <c r="H84" i="1"/>
  <c r="A85" i="1" s="1"/>
  <c r="F84" i="1"/>
  <c r="C84" i="1"/>
  <c r="G85" i="1" l="1"/>
  <c r="B85" i="1"/>
  <c r="C85" i="1"/>
  <c r="H85" i="1"/>
  <c r="A86" i="1" s="1"/>
  <c r="F85" i="1"/>
  <c r="B54" i="1"/>
  <c r="G86" i="1" l="1"/>
  <c r="B86" i="1"/>
  <c r="C86" i="1"/>
  <c r="H86" i="1"/>
  <c r="A87" i="1" s="1"/>
  <c r="F86" i="1"/>
  <c r="G87" i="1" l="1"/>
  <c r="B87" i="1"/>
  <c r="H87" i="1"/>
  <c r="A88" i="1" s="1"/>
  <c r="F87" i="1"/>
  <c r="C87" i="1"/>
  <c r="G88" i="1" l="1"/>
  <c r="B88" i="1"/>
  <c r="H88" i="1"/>
  <c r="A89" i="1" s="1"/>
  <c r="F88" i="1"/>
  <c r="C88" i="1"/>
  <c r="G89" i="1" l="1"/>
  <c r="B89" i="1"/>
  <c r="C89" i="1"/>
  <c r="H89" i="1"/>
  <c r="A90" i="1" s="1"/>
  <c r="F89" i="1"/>
  <c r="G90" i="1" l="1"/>
  <c r="B90" i="1"/>
  <c r="H90" i="1"/>
  <c r="A91" i="1" s="1"/>
  <c r="F90" i="1"/>
  <c r="C90" i="1"/>
  <c r="G91" i="1" l="1"/>
  <c r="B91" i="1"/>
  <c r="C91" i="1"/>
  <c r="H91" i="1"/>
  <c r="A92" i="1" s="1"/>
  <c r="F91" i="1"/>
  <c r="G92" i="1" l="1"/>
  <c r="B92" i="1"/>
  <c r="C92" i="1"/>
  <c r="H92" i="1"/>
  <c r="A93" i="1" s="1"/>
  <c r="F92" i="1"/>
  <c r="G93" i="1" l="1"/>
  <c r="B93" i="1"/>
  <c r="H93" i="1"/>
  <c r="A94" i="1" s="1"/>
  <c r="F93" i="1"/>
  <c r="C93" i="1"/>
  <c r="G94" i="1" l="1"/>
  <c r="B94" i="1"/>
  <c r="H94" i="1"/>
  <c r="A95" i="1" s="1"/>
  <c r="F94" i="1"/>
  <c r="C94" i="1"/>
  <c r="G95" i="1" l="1"/>
  <c r="B95" i="1"/>
  <c r="C95" i="1"/>
  <c r="F95" i="1"/>
  <c r="H95" i="1"/>
  <c r="A96" i="1" s="1"/>
  <c r="G96" i="1" l="1"/>
  <c r="B96" i="1"/>
  <c r="H96" i="1"/>
  <c r="A97" i="1" s="1"/>
  <c r="F96" i="1"/>
  <c r="C96" i="1"/>
  <c r="G97" i="1" l="1"/>
  <c r="B97" i="1"/>
  <c r="H97" i="1"/>
  <c r="A98" i="1" s="1"/>
  <c r="F97" i="1"/>
  <c r="C97" i="1"/>
  <c r="G98" i="1" l="1"/>
  <c r="B98" i="1"/>
  <c r="C98" i="1"/>
  <c r="F98" i="1"/>
  <c r="H98" i="1"/>
  <c r="A99" i="1" s="1"/>
  <c r="G99" i="1" l="1"/>
  <c r="B99" i="1"/>
  <c r="H99" i="1"/>
  <c r="A100" i="1" s="1"/>
  <c r="F99" i="1"/>
  <c r="C99" i="1"/>
  <c r="G100" i="1" l="1"/>
  <c r="B100" i="1"/>
  <c r="H100" i="1"/>
  <c r="A101" i="1" s="1"/>
  <c r="F100" i="1"/>
  <c r="C100" i="1"/>
  <c r="G101" i="1" l="1"/>
  <c r="B101" i="1"/>
  <c r="C101" i="1"/>
  <c r="H101" i="1"/>
  <c r="A102" i="1" s="1"/>
  <c r="F101" i="1"/>
  <c r="G102" i="1" l="1"/>
  <c r="B102" i="1"/>
  <c r="H102" i="1"/>
  <c r="A103" i="1" s="1"/>
  <c r="F102" i="1"/>
  <c r="C102" i="1"/>
  <c r="G103" i="1" l="1"/>
  <c r="B103" i="1"/>
  <c r="H103" i="1"/>
  <c r="A104" i="1" s="1"/>
  <c r="F103" i="1"/>
  <c r="C103" i="1"/>
  <c r="G104" i="1" l="1"/>
  <c r="B104" i="1"/>
  <c r="C104" i="1"/>
  <c r="H104" i="1"/>
  <c r="A105" i="1" s="1"/>
  <c r="F104" i="1"/>
  <c r="G105" i="1" l="1"/>
  <c r="B105" i="1"/>
  <c r="H105" i="1"/>
  <c r="A106" i="1" s="1"/>
  <c r="F105" i="1"/>
  <c r="C105" i="1"/>
  <c r="G106" i="1" l="1"/>
  <c r="B106" i="1"/>
  <c r="H106" i="1"/>
  <c r="A107" i="1" s="1"/>
  <c r="F106" i="1"/>
  <c r="C106" i="1"/>
  <c r="G107" i="1" l="1"/>
  <c r="C107" i="1"/>
  <c r="B107" i="1"/>
  <c r="F107" i="1"/>
  <c r="H107" i="1"/>
  <c r="A108" i="1" s="1"/>
  <c r="G108" i="1" l="1"/>
  <c r="C108" i="1"/>
  <c r="B108" i="1"/>
  <c r="H108" i="1"/>
  <c r="A109" i="1" s="1"/>
  <c r="F108" i="1"/>
  <c r="G109" i="1" l="1"/>
  <c r="C109" i="1"/>
  <c r="B109" i="1"/>
  <c r="F109" i="1"/>
  <c r="H109" i="1"/>
  <c r="A110" i="1" s="1"/>
  <c r="G110" i="1" l="1"/>
  <c r="C110" i="1"/>
  <c r="B110" i="1"/>
  <c r="H110" i="1"/>
  <c r="A111" i="1" s="1"/>
  <c r="F110" i="1"/>
  <c r="G111" i="1" l="1"/>
  <c r="C111" i="1"/>
  <c r="B111" i="1"/>
  <c r="F111" i="1"/>
  <c r="H111" i="1"/>
  <c r="A112" i="1" s="1"/>
  <c r="G112" i="1" l="1"/>
  <c r="F112" i="1"/>
  <c r="C112" i="1"/>
  <c r="B112" i="1"/>
  <c r="H112" i="1"/>
  <c r="A113" i="1" s="1"/>
  <c r="G113" i="1" l="1"/>
  <c r="F113" i="1"/>
  <c r="C113" i="1"/>
  <c r="B113" i="1"/>
  <c r="H113" i="1"/>
  <c r="A114" i="1" s="1"/>
  <c r="G114" i="1" l="1"/>
  <c r="F114" i="1"/>
  <c r="C114" i="1"/>
  <c r="B114" i="1"/>
  <c r="H114" i="1"/>
  <c r="A115" i="1" s="1"/>
  <c r="G115" i="1" l="1"/>
  <c r="F115" i="1"/>
  <c r="C115" i="1"/>
  <c r="B115" i="1"/>
  <c r="H115" i="1"/>
  <c r="A116" i="1" s="1"/>
  <c r="G116" i="1" l="1"/>
  <c r="F116" i="1"/>
  <c r="C116" i="1"/>
  <c r="B116" i="1"/>
  <c r="H116" i="1"/>
  <c r="A117" i="1" s="1"/>
  <c r="G117" i="1" l="1"/>
  <c r="F117" i="1"/>
  <c r="C117" i="1"/>
  <c r="B117" i="1"/>
  <c r="H117" i="1"/>
  <c r="A118" i="1" s="1"/>
  <c r="G118" i="1" l="1"/>
  <c r="F118" i="1"/>
  <c r="C118" i="1"/>
  <c r="B118" i="1"/>
  <c r="H118" i="1"/>
  <c r="A119" i="1" s="1"/>
  <c r="G119" i="1" l="1"/>
  <c r="F119" i="1"/>
  <c r="C119" i="1"/>
  <c r="B119" i="1"/>
  <c r="H119" i="1"/>
  <c r="A120" i="1" s="1"/>
  <c r="G120" i="1" l="1"/>
  <c r="F120" i="1"/>
  <c r="C120" i="1"/>
  <c r="B120" i="1"/>
  <c r="H120" i="1"/>
  <c r="A121" i="1" s="1"/>
  <c r="G121" i="1" l="1"/>
  <c r="F121" i="1"/>
  <c r="C121" i="1"/>
  <c r="B121" i="1"/>
  <c r="H121" i="1"/>
  <c r="A122" i="1" s="1"/>
  <c r="G122" i="1" l="1"/>
  <c r="F122" i="1"/>
  <c r="C122" i="1"/>
  <c r="B122" i="1"/>
  <c r="H122" i="1"/>
  <c r="A123" i="1" s="1"/>
  <c r="G123" i="1" l="1"/>
  <c r="F123" i="1"/>
  <c r="C123" i="1"/>
  <c r="B123" i="1"/>
  <c r="H123" i="1"/>
  <c r="A124" i="1" s="1"/>
  <c r="G124" i="1" l="1"/>
  <c r="F124" i="1"/>
  <c r="C124" i="1"/>
  <c r="B124" i="1"/>
  <c r="H124" i="1"/>
  <c r="A125" i="1" s="1"/>
  <c r="G125" i="1" l="1"/>
  <c r="F125" i="1"/>
  <c r="C125" i="1"/>
  <c r="B125" i="1"/>
  <c r="H125" i="1"/>
  <c r="A126" i="1" s="1"/>
  <c r="G126" i="1" l="1"/>
  <c r="F126" i="1"/>
  <c r="C126" i="1"/>
  <c r="B126" i="1"/>
  <c r="H126" i="1"/>
  <c r="A127" i="1" s="1"/>
  <c r="G127" i="1" l="1"/>
  <c r="F127" i="1"/>
  <c r="C127" i="1"/>
  <c r="B127" i="1"/>
  <c r="H127" i="1"/>
  <c r="A128" i="1" s="1"/>
  <c r="G128" i="1" l="1"/>
  <c r="F128" i="1"/>
  <c r="C128" i="1"/>
  <c r="B128" i="1"/>
  <c r="H128" i="1"/>
  <c r="A129" i="1" s="1"/>
  <c r="G129" i="1" l="1"/>
  <c r="F129" i="1"/>
  <c r="C129" i="1"/>
  <c r="B129" i="1"/>
  <c r="H129" i="1"/>
  <c r="A130" i="1" s="1"/>
  <c r="G130" i="1" l="1"/>
  <c r="F130" i="1"/>
  <c r="C130" i="1"/>
  <c r="B130" i="1"/>
  <c r="H130" i="1"/>
  <c r="A131" i="1" s="1"/>
  <c r="G131" i="1" l="1"/>
  <c r="F131" i="1"/>
  <c r="C131" i="1"/>
  <c r="B131" i="1"/>
  <c r="H131" i="1"/>
  <c r="A132" i="1" s="1"/>
  <c r="G132" i="1" l="1"/>
  <c r="F132" i="1"/>
  <c r="C132" i="1"/>
  <c r="B132" i="1"/>
  <c r="H132" i="1"/>
  <c r="A133" i="1" s="1"/>
  <c r="G133" i="1" l="1"/>
  <c r="F133" i="1"/>
  <c r="C133" i="1"/>
  <c r="B133" i="1"/>
  <c r="H133" i="1"/>
  <c r="A134" i="1" s="1"/>
  <c r="G134" i="1" l="1"/>
  <c r="F134" i="1"/>
  <c r="C134" i="1"/>
  <c r="B134" i="1"/>
  <c r="H134" i="1"/>
  <c r="A135" i="1" s="1"/>
  <c r="G135" i="1" l="1"/>
  <c r="F135" i="1"/>
  <c r="C135" i="1"/>
  <c r="B135" i="1"/>
  <c r="H135" i="1"/>
  <c r="A136" i="1" s="1"/>
  <c r="G136" i="1" l="1"/>
  <c r="F136" i="1"/>
  <c r="C136" i="1"/>
  <c r="B136" i="1"/>
  <c r="H136" i="1"/>
  <c r="A137" i="1" s="1"/>
  <c r="G137" i="1" l="1"/>
  <c r="F137" i="1"/>
  <c r="C137" i="1"/>
  <c r="B137" i="1"/>
  <c r="H137" i="1"/>
  <c r="A138" i="1" s="1"/>
  <c r="G138" i="1" l="1"/>
  <c r="F138" i="1"/>
  <c r="C138" i="1"/>
  <c r="B138" i="1"/>
  <c r="H138" i="1"/>
  <c r="A139" i="1" s="1"/>
  <c r="G139" i="1" l="1"/>
  <c r="F139" i="1"/>
  <c r="C139" i="1"/>
  <c r="B139" i="1"/>
  <c r="H139" i="1"/>
  <c r="A140" i="1" s="1"/>
  <c r="G140" i="1" l="1"/>
  <c r="F140" i="1"/>
  <c r="C140" i="1"/>
  <c r="B140" i="1"/>
  <c r="H140" i="1"/>
  <c r="A141" i="1" s="1"/>
  <c r="G141" i="1" l="1"/>
  <c r="F141" i="1"/>
  <c r="C141" i="1"/>
  <c r="B141" i="1"/>
  <c r="H141" i="1"/>
  <c r="A142" i="1" s="1"/>
  <c r="G142" i="1" l="1"/>
  <c r="F142" i="1"/>
  <c r="C142" i="1"/>
  <c r="B142" i="1"/>
  <c r="H142" i="1"/>
  <c r="A143" i="1" s="1"/>
  <c r="G143" i="1" l="1"/>
  <c r="F143" i="1"/>
  <c r="C143" i="1"/>
  <c r="B143" i="1"/>
  <c r="H143" i="1"/>
  <c r="A144" i="1" s="1"/>
  <c r="G144" i="1" l="1"/>
  <c r="F144" i="1"/>
  <c r="C144" i="1"/>
  <c r="B144" i="1"/>
  <c r="H144" i="1"/>
  <c r="A145" i="1" s="1"/>
  <c r="G145" i="1" l="1"/>
  <c r="F145" i="1"/>
  <c r="C145" i="1"/>
  <c r="B145" i="1"/>
  <c r="H145" i="1"/>
  <c r="A146" i="1" s="1"/>
  <c r="G146" i="1" l="1"/>
  <c r="F146" i="1"/>
  <c r="C146" i="1"/>
  <c r="B146" i="1"/>
  <c r="H146" i="1"/>
  <c r="A147" i="1" s="1"/>
  <c r="G147" i="1" l="1"/>
  <c r="F147" i="1"/>
  <c r="C147" i="1"/>
  <c r="B147" i="1"/>
  <c r="H147" i="1"/>
  <c r="A148" i="1" s="1"/>
  <c r="G148" i="1" l="1"/>
  <c r="F148" i="1"/>
  <c r="C148" i="1"/>
  <c r="B148" i="1"/>
  <c r="H148" i="1"/>
  <c r="A149" i="1" s="1"/>
  <c r="G149" i="1" l="1"/>
  <c r="F149" i="1"/>
  <c r="C149" i="1"/>
  <c r="B149" i="1"/>
  <c r="H149" i="1"/>
  <c r="A150" i="1" s="1"/>
  <c r="G150" i="1" l="1"/>
  <c r="F150" i="1"/>
  <c r="C150" i="1"/>
  <c r="B150" i="1"/>
  <c r="H150" i="1"/>
  <c r="A151" i="1" s="1"/>
  <c r="G151" i="1" l="1"/>
  <c r="F151" i="1"/>
  <c r="C151" i="1"/>
  <c r="B151" i="1"/>
  <c r="H151" i="1"/>
  <c r="A152" i="1" s="1"/>
  <c r="G152" i="1" l="1"/>
  <c r="F152" i="1"/>
  <c r="C152" i="1"/>
  <c r="B152" i="1"/>
  <c r="H152" i="1"/>
  <c r="A153" i="1" s="1"/>
  <c r="G153" i="1" l="1"/>
  <c r="F153" i="1"/>
  <c r="C153" i="1"/>
  <c r="B153" i="1"/>
  <c r="H153" i="1"/>
  <c r="A154" i="1" s="1"/>
  <c r="G154" i="1" l="1"/>
  <c r="F154" i="1"/>
  <c r="C154" i="1"/>
  <c r="B154" i="1"/>
  <c r="H154" i="1"/>
  <c r="A155" i="1" s="1"/>
  <c r="G155" i="1" l="1"/>
  <c r="F155" i="1"/>
  <c r="C155" i="1"/>
  <c r="B155" i="1"/>
  <c r="H155" i="1"/>
  <c r="A156" i="1" s="1"/>
  <c r="G156" i="1" l="1"/>
  <c r="F156" i="1"/>
  <c r="C156" i="1"/>
  <c r="B156" i="1"/>
  <c r="H156" i="1"/>
  <c r="A157" i="1" s="1"/>
  <c r="G157" i="1" l="1"/>
  <c r="F157" i="1"/>
  <c r="C157" i="1"/>
  <c r="B157" i="1"/>
  <c r="H157" i="1"/>
  <c r="A158" i="1" s="1"/>
  <c r="G158" i="1" l="1"/>
  <c r="F158" i="1"/>
  <c r="C158" i="1"/>
  <c r="B158" i="1"/>
  <c r="H158" i="1"/>
  <c r="A159" i="1" s="1"/>
  <c r="G159" i="1" l="1"/>
  <c r="F159" i="1"/>
  <c r="C159" i="1"/>
  <c r="B159" i="1"/>
  <c r="H159" i="1"/>
  <c r="A160" i="1" s="1"/>
  <c r="G160" i="1" l="1"/>
  <c r="F160" i="1"/>
  <c r="C160" i="1"/>
  <c r="B160" i="1"/>
  <c r="H160" i="1"/>
  <c r="A161" i="1" s="1"/>
  <c r="G161" i="1" l="1"/>
  <c r="F161" i="1"/>
  <c r="C161" i="1"/>
  <c r="B161" i="1"/>
  <c r="H161" i="1"/>
  <c r="A162" i="1" s="1"/>
  <c r="G162" i="1" l="1"/>
  <c r="F162" i="1"/>
  <c r="C162" i="1"/>
  <c r="B162" i="1"/>
  <c r="H162" i="1"/>
  <c r="A163" i="1" s="1"/>
  <c r="G163" i="1" l="1"/>
  <c r="F163" i="1"/>
  <c r="C163" i="1"/>
  <c r="B163" i="1"/>
  <c r="H163" i="1"/>
  <c r="A164" i="1" s="1"/>
  <c r="G164" i="1" l="1"/>
  <c r="F164" i="1"/>
  <c r="C164" i="1"/>
  <c r="B164" i="1"/>
  <c r="H164" i="1"/>
  <c r="A165" i="1" s="1"/>
  <c r="G165" i="1" l="1"/>
  <c r="F165" i="1"/>
  <c r="C165" i="1"/>
  <c r="B165" i="1"/>
  <c r="H165" i="1"/>
  <c r="A166" i="1" s="1"/>
  <c r="G166" i="1" l="1"/>
  <c r="F166" i="1"/>
  <c r="C166" i="1"/>
  <c r="B166" i="1"/>
  <c r="H166" i="1"/>
  <c r="A167" i="1" s="1"/>
  <c r="G167" i="1" l="1"/>
  <c r="F167" i="1"/>
  <c r="C167" i="1"/>
  <c r="B167" i="1"/>
  <c r="H167" i="1"/>
  <c r="A168" i="1" s="1"/>
  <c r="G168" i="1" l="1"/>
  <c r="F168" i="1"/>
  <c r="C168" i="1"/>
  <c r="B168" i="1"/>
  <c r="H168" i="1"/>
  <c r="A169" i="1" s="1"/>
  <c r="G169" i="1" l="1"/>
  <c r="F169" i="1"/>
  <c r="C169" i="1"/>
  <c r="B169" i="1"/>
  <c r="H169" i="1"/>
  <c r="A170" i="1" s="1"/>
  <c r="G170" i="1" l="1"/>
  <c r="F170" i="1"/>
  <c r="C170" i="1"/>
  <c r="B170" i="1"/>
  <c r="H170" i="1"/>
  <c r="A171" i="1" s="1"/>
  <c r="G171" i="1" l="1"/>
  <c r="F171" i="1"/>
  <c r="C171" i="1"/>
  <c r="B171" i="1"/>
  <c r="H171" i="1"/>
  <c r="A172" i="1" s="1"/>
  <c r="G172" i="1" l="1"/>
  <c r="F172" i="1"/>
  <c r="C172" i="1"/>
  <c r="B172" i="1"/>
  <c r="H172" i="1"/>
  <c r="A173" i="1" s="1"/>
  <c r="G173" i="1" l="1"/>
  <c r="F173" i="1"/>
  <c r="C173" i="1"/>
  <c r="B173" i="1"/>
  <c r="H173" i="1"/>
  <c r="A174" i="1" s="1"/>
  <c r="G174" i="1" l="1"/>
  <c r="F174" i="1"/>
  <c r="C174" i="1"/>
  <c r="B174" i="1"/>
  <c r="H174" i="1"/>
  <c r="A175" i="1" s="1"/>
  <c r="G175" i="1" l="1"/>
  <c r="F175" i="1"/>
  <c r="C175" i="1"/>
  <c r="B175" i="1"/>
  <c r="H175" i="1"/>
  <c r="A176" i="1" s="1"/>
  <c r="G176" i="1" l="1"/>
  <c r="F176" i="1"/>
  <c r="C176" i="1"/>
  <c r="B176" i="1"/>
  <c r="H176" i="1"/>
  <c r="A177" i="1" s="1"/>
  <c r="G177" i="1" l="1"/>
  <c r="F177" i="1"/>
  <c r="C177" i="1"/>
  <c r="B177" i="1"/>
  <c r="H177" i="1"/>
  <c r="A178" i="1" s="1"/>
  <c r="G178" i="1" l="1"/>
  <c r="F178" i="1"/>
  <c r="C178" i="1"/>
  <c r="B178" i="1"/>
  <c r="H178" i="1"/>
  <c r="A179" i="1" s="1"/>
  <c r="G179" i="1" l="1"/>
  <c r="F179" i="1"/>
  <c r="C179" i="1"/>
  <c r="B179" i="1"/>
  <c r="H179" i="1"/>
  <c r="A180" i="1" s="1"/>
  <c r="G180" i="1" l="1"/>
  <c r="F180" i="1"/>
  <c r="C180" i="1"/>
  <c r="B180" i="1"/>
  <c r="H180" i="1"/>
  <c r="A181" i="1" s="1"/>
  <c r="G181" i="1" l="1"/>
  <c r="F181" i="1"/>
  <c r="C181" i="1"/>
  <c r="B181" i="1"/>
  <c r="H181" i="1"/>
  <c r="A182" i="1" s="1"/>
  <c r="G182" i="1" l="1"/>
  <c r="F182" i="1"/>
  <c r="C182" i="1"/>
  <c r="B182" i="1"/>
  <c r="H182" i="1"/>
  <c r="A183" i="1" s="1"/>
  <c r="G183" i="1" l="1"/>
  <c r="F183" i="1"/>
  <c r="C183" i="1"/>
  <c r="B183" i="1"/>
  <c r="H183" i="1"/>
  <c r="A184" i="1" s="1"/>
  <c r="G184" i="1" l="1"/>
  <c r="F184" i="1"/>
  <c r="C184" i="1"/>
  <c r="B184" i="1"/>
  <c r="H184" i="1"/>
  <c r="A185" i="1" s="1"/>
  <c r="G185" i="1" l="1"/>
  <c r="F185" i="1"/>
  <c r="C185" i="1"/>
  <c r="B185" i="1"/>
  <c r="H185" i="1"/>
  <c r="A186" i="1" s="1"/>
  <c r="G186" i="1" l="1"/>
  <c r="F186" i="1"/>
  <c r="C186" i="1"/>
  <c r="B186" i="1"/>
  <c r="H186" i="1"/>
  <c r="A187" i="1" s="1"/>
  <c r="G187" i="1" l="1"/>
  <c r="F187" i="1"/>
  <c r="C187" i="1"/>
  <c r="B187" i="1"/>
  <c r="H187" i="1"/>
  <c r="A188" i="1" s="1"/>
  <c r="G188" i="1" l="1"/>
  <c r="F188" i="1"/>
  <c r="C188" i="1"/>
  <c r="B188" i="1"/>
  <c r="H188" i="1"/>
  <c r="A189" i="1" s="1"/>
  <c r="G189" i="1" l="1"/>
  <c r="F189" i="1"/>
  <c r="C189" i="1"/>
  <c r="B189" i="1"/>
  <c r="H189" i="1"/>
  <c r="A190" i="1" s="1"/>
  <c r="G190" i="1" l="1"/>
  <c r="F190" i="1"/>
  <c r="C190" i="1"/>
  <c r="B190" i="1"/>
  <c r="H190" i="1"/>
  <c r="A191" i="1" s="1"/>
  <c r="G191" i="1" l="1"/>
  <c r="F191" i="1"/>
  <c r="C191" i="1"/>
  <c r="B191" i="1"/>
  <c r="H191" i="1"/>
  <c r="A192" i="1" s="1"/>
  <c r="G192" i="1" l="1"/>
  <c r="F192" i="1"/>
  <c r="C192" i="1"/>
  <c r="B192" i="1"/>
  <c r="H192" i="1"/>
  <c r="A193" i="1" s="1"/>
  <c r="G193" i="1" l="1"/>
  <c r="F193" i="1"/>
  <c r="C193" i="1"/>
  <c r="B193" i="1"/>
  <c r="H193" i="1"/>
  <c r="A194" i="1" s="1"/>
  <c r="G194" i="1" l="1"/>
  <c r="F194" i="1"/>
  <c r="C194" i="1"/>
  <c r="B194" i="1"/>
  <c r="H194" i="1"/>
  <c r="A195" i="1" s="1"/>
  <c r="G195" i="1" l="1"/>
  <c r="F195" i="1"/>
  <c r="C195" i="1"/>
  <c r="B195" i="1"/>
  <c r="H195" i="1"/>
  <c r="A196" i="1" s="1"/>
  <c r="G196" i="1" l="1"/>
  <c r="F196" i="1"/>
  <c r="C196" i="1"/>
  <c r="B196" i="1"/>
  <c r="H196" i="1"/>
  <c r="A197" i="1" s="1"/>
  <c r="G197" i="1" l="1"/>
  <c r="F197" i="1"/>
  <c r="C197" i="1"/>
  <c r="B197" i="1"/>
  <c r="H197" i="1"/>
  <c r="A198" i="1" s="1"/>
  <c r="G198" i="1" l="1"/>
  <c r="F198" i="1"/>
  <c r="C198" i="1"/>
  <c r="B198" i="1"/>
  <c r="H198" i="1"/>
  <c r="A199" i="1" s="1"/>
  <c r="G199" i="1" l="1"/>
  <c r="F199" i="1"/>
  <c r="C199" i="1"/>
  <c r="B199" i="1"/>
  <c r="H199" i="1"/>
  <c r="A200" i="1" s="1"/>
  <c r="G200" i="1" l="1"/>
  <c r="F200" i="1"/>
  <c r="C200" i="1"/>
  <c r="B200" i="1"/>
  <c r="H200" i="1"/>
  <c r="A201" i="1" s="1"/>
  <c r="G201" i="1" l="1"/>
  <c r="F201" i="1"/>
  <c r="C201" i="1"/>
  <c r="B201" i="1"/>
  <c r="H201" i="1"/>
  <c r="A202" i="1" s="1"/>
  <c r="G202" i="1" l="1"/>
  <c r="F202" i="1"/>
  <c r="C202" i="1"/>
  <c r="B202" i="1"/>
  <c r="H202" i="1"/>
  <c r="A203" i="1" s="1"/>
  <c r="G203" i="1" l="1"/>
  <c r="F203" i="1"/>
  <c r="C203" i="1"/>
  <c r="B203" i="1"/>
  <c r="H203" i="1"/>
  <c r="A204" i="1" s="1"/>
  <c r="G204" i="1" l="1"/>
  <c r="F204" i="1"/>
  <c r="C204" i="1"/>
  <c r="B204" i="1"/>
  <c r="H204" i="1"/>
  <c r="A205" i="1" s="1"/>
  <c r="G205" i="1" l="1"/>
  <c r="F205" i="1"/>
  <c r="C205" i="1"/>
  <c r="B205" i="1"/>
  <c r="H205" i="1"/>
  <c r="A206" i="1" s="1"/>
  <c r="G206" i="1" l="1"/>
  <c r="F206" i="1"/>
  <c r="C206" i="1"/>
  <c r="B206" i="1"/>
  <c r="H206" i="1"/>
  <c r="A207" i="1" s="1"/>
  <c r="G207" i="1" l="1"/>
  <c r="F207" i="1"/>
  <c r="C207" i="1"/>
  <c r="B207" i="1"/>
  <c r="H207" i="1"/>
  <c r="A208" i="1" s="1"/>
  <c r="G208" i="1" l="1"/>
  <c r="F208" i="1"/>
  <c r="C208" i="1"/>
  <c r="B208" i="1"/>
  <c r="H208" i="1"/>
  <c r="A209" i="1" s="1"/>
  <c r="G209" i="1" l="1"/>
  <c r="F209" i="1"/>
  <c r="C209" i="1"/>
  <c r="B209" i="1"/>
  <c r="H209" i="1"/>
  <c r="A210" i="1" s="1"/>
  <c r="G210" i="1" l="1"/>
  <c r="F210" i="1"/>
  <c r="C210" i="1"/>
  <c r="B210" i="1"/>
  <c r="H210" i="1"/>
  <c r="A211" i="1" s="1"/>
  <c r="G211" i="1" l="1"/>
  <c r="F211" i="1"/>
  <c r="C211" i="1"/>
  <c r="B211" i="1"/>
  <c r="H211" i="1"/>
  <c r="A212" i="1" s="1"/>
  <c r="G212" i="1" l="1"/>
  <c r="F212" i="1"/>
  <c r="C212" i="1"/>
  <c r="B212" i="1"/>
  <c r="H212" i="1"/>
  <c r="A213" i="1" s="1"/>
  <c r="G213" i="1" l="1"/>
  <c r="F213" i="1"/>
  <c r="C213" i="1"/>
  <c r="B213" i="1"/>
  <c r="H213" i="1"/>
  <c r="A214" i="1" s="1"/>
  <c r="F214" i="1" l="1"/>
  <c r="H214" i="1"/>
  <c r="A215" i="1" s="1"/>
  <c r="G214" i="1"/>
  <c r="C214" i="1"/>
  <c r="B214" i="1"/>
  <c r="F215" i="1" l="1"/>
  <c r="B215" i="1"/>
  <c r="H215" i="1"/>
  <c r="A216" i="1" s="1"/>
  <c r="G215" i="1"/>
  <c r="C215" i="1"/>
  <c r="F216" i="1" l="1"/>
  <c r="G216" i="1"/>
  <c r="C216" i="1"/>
  <c r="B216" i="1"/>
  <c r="H216" i="1"/>
  <c r="A217" i="1" s="1"/>
  <c r="F217" i="1" l="1"/>
  <c r="H217" i="1"/>
  <c r="A218" i="1" s="1"/>
  <c r="G217" i="1"/>
  <c r="C217" i="1"/>
  <c r="B217" i="1"/>
  <c r="F218" i="1" l="1"/>
  <c r="B218" i="1"/>
  <c r="H218" i="1"/>
  <c r="A219" i="1" s="1"/>
  <c r="C218" i="1"/>
  <c r="G218" i="1"/>
  <c r="H219" i="1" l="1"/>
  <c r="A220" i="1" s="1"/>
  <c r="F219" i="1"/>
  <c r="G219" i="1"/>
  <c r="C219" i="1"/>
  <c r="B219" i="1"/>
  <c r="H220" i="1" l="1"/>
  <c r="A221" i="1" s="1"/>
  <c r="F220" i="1"/>
  <c r="G220" i="1"/>
  <c r="C220" i="1"/>
  <c r="B220" i="1"/>
  <c r="H221" i="1" l="1"/>
  <c r="A222" i="1" s="1"/>
  <c r="F221" i="1"/>
  <c r="G221" i="1"/>
  <c r="C221" i="1"/>
  <c r="B221" i="1"/>
  <c r="H222" i="1" l="1"/>
  <c r="A223" i="1" s="1"/>
  <c r="F222" i="1"/>
  <c r="G222" i="1"/>
  <c r="C222" i="1"/>
  <c r="B222" i="1"/>
  <c r="H223" i="1" l="1"/>
  <c r="A224" i="1" s="1"/>
  <c r="F223" i="1"/>
  <c r="G223" i="1"/>
  <c r="C223" i="1"/>
  <c r="B223" i="1"/>
  <c r="H224" i="1" l="1"/>
  <c r="A225" i="1" s="1"/>
  <c r="F224" i="1"/>
  <c r="G224" i="1"/>
  <c r="B224" i="1"/>
  <c r="C224" i="1"/>
  <c r="H225" i="1" l="1"/>
  <c r="A226" i="1" s="1"/>
  <c r="F225" i="1"/>
  <c r="G225" i="1"/>
  <c r="C225" i="1"/>
  <c r="B225" i="1"/>
  <c r="H226" i="1" l="1"/>
  <c r="A227" i="1" s="1"/>
  <c r="F226" i="1"/>
  <c r="G226" i="1"/>
  <c r="C226" i="1"/>
  <c r="B226" i="1"/>
  <c r="H227" i="1" l="1"/>
  <c r="A228" i="1" s="1"/>
  <c r="F227" i="1"/>
  <c r="G227" i="1"/>
  <c r="C227" i="1"/>
  <c r="B227" i="1"/>
  <c r="H228" i="1" l="1"/>
  <c r="A229" i="1" s="1"/>
  <c r="F228" i="1"/>
  <c r="G228" i="1"/>
  <c r="C228" i="1"/>
  <c r="B228" i="1"/>
  <c r="H229" i="1" l="1"/>
  <c r="A230" i="1" s="1"/>
  <c r="F229" i="1"/>
  <c r="G229" i="1"/>
  <c r="C229" i="1"/>
  <c r="B229" i="1"/>
  <c r="H230" i="1" l="1"/>
  <c r="A231" i="1" s="1"/>
  <c r="F230" i="1"/>
  <c r="G230" i="1"/>
  <c r="B230" i="1"/>
  <c r="C230" i="1"/>
  <c r="H231" i="1" l="1"/>
  <c r="A232" i="1" s="1"/>
  <c r="F231" i="1"/>
  <c r="G231" i="1"/>
  <c r="C231" i="1"/>
  <c r="B231" i="1"/>
  <c r="H232" i="1" l="1"/>
  <c r="A233" i="1" s="1"/>
  <c r="F232" i="1"/>
  <c r="G232" i="1"/>
  <c r="C232" i="1"/>
  <c r="B232" i="1"/>
  <c r="H233" i="1" l="1"/>
  <c r="A234" i="1" s="1"/>
  <c r="F233" i="1"/>
  <c r="G233" i="1"/>
  <c r="C233" i="1"/>
  <c r="B233" i="1"/>
  <c r="H234" i="1" l="1"/>
  <c r="A235" i="1" s="1"/>
  <c r="F234" i="1"/>
  <c r="G234" i="1"/>
  <c r="C234" i="1"/>
  <c r="B234" i="1"/>
  <c r="H235" i="1" l="1"/>
  <c r="A236" i="1" s="1"/>
  <c r="F235" i="1"/>
  <c r="G235" i="1"/>
  <c r="C235" i="1"/>
  <c r="B235" i="1"/>
  <c r="H236" i="1" l="1"/>
  <c r="A237" i="1" s="1"/>
  <c r="G236" i="1"/>
  <c r="F236" i="1"/>
  <c r="B236" i="1"/>
  <c r="C236" i="1"/>
  <c r="H237" i="1" l="1"/>
  <c r="A238" i="1" s="1"/>
  <c r="G237" i="1"/>
  <c r="F237" i="1"/>
  <c r="C237" i="1"/>
  <c r="B237" i="1"/>
  <c r="H238" i="1" l="1"/>
  <c r="A239" i="1" s="1"/>
  <c r="G238" i="1"/>
  <c r="F238" i="1"/>
  <c r="C238" i="1"/>
  <c r="B238" i="1"/>
  <c r="H239" i="1" l="1"/>
  <c r="A240" i="1" s="1"/>
  <c r="G239" i="1"/>
  <c r="F239" i="1"/>
  <c r="C239" i="1"/>
  <c r="B239" i="1"/>
  <c r="H240" i="1" l="1"/>
  <c r="A241" i="1" s="1"/>
  <c r="G240" i="1"/>
  <c r="F240" i="1"/>
  <c r="C240" i="1"/>
  <c r="B240" i="1"/>
  <c r="H241" i="1" l="1"/>
  <c r="A242" i="1" s="1"/>
  <c r="G241" i="1"/>
  <c r="F241" i="1"/>
  <c r="C241" i="1"/>
  <c r="B241" i="1"/>
  <c r="H242" i="1" l="1"/>
  <c r="A243" i="1" s="1"/>
  <c r="G242" i="1"/>
  <c r="F242" i="1"/>
  <c r="C242" i="1"/>
  <c r="B242" i="1"/>
  <c r="H243" i="1" l="1"/>
  <c r="A244" i="1" s="1"/>
  <c r="G243" i="1"/>
  <c r="F243" i="1"/>
  <c r="C243" i="1"/>
  <c r="B243" i="1"/>
  <c r="H244" i="1" l="1"/>
  <c r="A245" i="1" s="1"/>
  <c r="G244" i="1"/>
  <c r="F244" i="1"/>
  <c r="C244" i="1"/>
  <c r="B244" i="1"/>
  <c r="H245" i="1" l="1"/>
  <c r="A246" i="1" s="1"/>
  <c r="G245" i="1"/>
  <c r="F245" i="1"/>
  <c r="B245" i="1"/>
  <c r="C245" i="1"/>
  <c r="H246" i="1" l="1"/>
  <c r="A247" i="1" s="1"/>
  <c r="G246" i="1"/>
  <c r="F246" i="1"/>
  <c r="C246" i="1"/>
  <c r="B246" i="1"/>
  <c r="H247" i="1" l="1"/>
  <c r="A248" i="1" s="1"/>
  <c r="G247" i="1"/>
  <c r="F247" i="1"/>
  <c r="C247" i="1"/>
  <c r="B247" i="1"/>
  <c r="H248" i="1" l="1"/>
  <c r="A249" i="1" s="1"/>
  <c r="G248" i="1"/>
  <c r="F248" i="1"/>
  <c r="C248" i="1"/>
  <c r="B248" i="1"/>
  <c r="H249" i="1" l="1"/>
  <c r="A250" i="1" s="1"/>
  <c r="G249" i="1"/>
  <c r="F249" i="1"/>
  <c r="C249" i="1"/>
  <c r="B249" i="1"/>
  <c r="H250" i="1" l="1"/>
  <c r="A251" i="1" s="1"/>
  <c r="G250" i="1"/>
  <c r="F250" i="1"/>
  <c r="C250" i="1"/>
  <c r="B250" i="1"/>
  <c r="H251" i="1" l="1"/>
  <c r="A252" i="1" s="1"/>
  <c r="G251" i="1"/>
  <c r="F251" i="1"/>
  <c r="C251" i="1"/>
  <c r="B251" i="1"/>
  <c r="H252" i="1" l="1"/>
  <c r="A253" i="1" s="1"/>
  <c r="G252" i="1"/>
  <c r="F252" i="1"/>
  <c r="C252" i="1"/>
  <c r="B252" i="1"/>
  <c r="H253" i="1" l="1"/>
  <c r="A254" i="1" s="1"/>
  <c r="G253" i="1"/>
  <c r="F253" i="1"/>
  <c r="C253" i="1"/>
  <c r="B253" i="1"/>
  <c r="H254" i="1" l="1"/>
  <c r="A255" i="1" s="1"/>
  <c r="G254" i="1"/>
  <c r="F254" i="1"/>
  <c r="B254" i="1"/>
  <c r="C254" i="1"/>
  <c r="H255" i="1" l="1"/>
  <c r="A256" i="1" s="1"/>
  <c r="G255" i="1"/>
  <c r="F255" i="1"/>
  <c r="C255" i="1"/>
  <c r="B255" i="1"/>
  <c r="H256" i="1" l="1"/>
  <c r="A257" i="1" s="1"/>
  <c r="G256" i="1"/>
  <c r="F256" i="1"/>
  <c r="C256" i="1"/>
  <c r="B256" i="1"/>
  <c r="H257" i="1" l="1"/>
  <c r="A258" i="1" s="1"/>
  <c r="G257" i="1"/>
  <c r="F257" i="1"/>
  <c r="C257" i="1"/>
  <c r="B257" i="1"/>
  <c r="H258" i="1" l="1"/>
  <c r="A259" i="1" s="1"/>
  <c r="G258" i="1"/>
  <c r="F258" i="1"/>
  <c r="C258" i="1"/>
  <c r="B258" i="1"/>
  <c r="H259" i="1" l="1"/>
  <c r="A260" i="1" s="1"/>
  <c r="G259" i="1"/>
  <c r="F259" i="1"/>
  <c r="C259" i="1"/>
  <c r="B259" i="1"/>
  <c r="H260" i="1" l="1"/>
  <c r="A261" i="1" s="1"/>
  <c r="G260" i="1"/>
  <c r="F260" i="1"/>
  <c r="C260" i="1"/>
  <c r="B260" i="1"/>
  <c r="H261" i="1" l="1"/>
  <c r="A262" i="1" s="1"/>
  <c r="G261" i="1"/>
  <c r="F261" i="1"/>
  <c r="C261" i="1"/>
  <c r="B261" i="1"/>
  <c r="H262" i="1" l="1"/>
  <c r="A263" i="1" s="1"/>
  <c r="G262" i="1"/>
  <c r="F262" i="1"/>
  <c r="C262" i="1"/>
  <c r="B262" i="1"/>
  <c r="H263" i="1" l="1"/>
  <c r="A264" i="1" s="1"/>
  <c r="G263" i="1"/>
  <c r="F263" i="1"/>
  <c r="B263" i="1"/>
  <c r="C263" i="1"/>
  <c r="H264" i="1" l="1"/>
  <c r="A265" i="1" s="1"/>
  <c r="G264" i="1"/>
  <c r="F264" i="1"/>
  <c r="C264" i="1"/>
  <c r="B264" i="1"/>
  <c r="H265" i="1" l="1"/>
  <c r="A266" i="1" s="1"/>
  <c r="G265" i="1"/>
  <c r="F265" i="1"/>
  <c r="C265" i="1"/>
  <c r="B265" i="1"/>
  <c r="H266" i="1" l="1"/>
  <c r="A267" i="1" s="1"/>
  <c r="G266" i="1"/>
  <c r="F266" i="1"/>
  <c r="C266" i="1"/>
  <c r="B266" i="1"/>
  <c r="H267" i="1" l="1"/>
  <c r="A268" i="1" s="1"/>
  <c r="G267" i="1"/>
  <c r="F267" i="1"/>
  <c r="C267" i="1"/>
  <c r="B267" i="1"/>
  <c r="H268" i="1" l="1"/>
  <c r="A269" i="1" s="1"/>
  <c r="G268" i="1"/>
  <c r="F268" i="1"/>
  <c r="C268" i="1"/>
  <c r="B268" i="1"/>
  <c r="H269" i="1" l="1"/>
  <c r="A270" i="1" s="1"/>
  <c r="G269" i="1"/>
  <c r="F269" i="1"/>
  <c r="C269" i="1"/>
  <c r="B269" i="1"/>
  <c r="H270" i="1" l="1"/>
  <c r="A271" i="1" s="1"/>
  <c r="G270" i="1"/>
  <c r="F270" i="1"/>
  <c r="C270" i="1"/>
  <c r="B270" i="1"/>
  <c r="H271" i="1" l="1"/>
  <c r="A272" i="1" s="1"/>
  <c r="G271" i="1"/>
  <c r="F271" i="1"/>
  <c r="C271" i="1"/>
  <c r="B271" i="1"/>
  <c r="H272" i="1" l="1"/>
  <c r="A273" i="1" s="1"/>
  <c r="G272" i="1"/>
  <c r="F272" i="1"/>
  <c r="B272" i="1"/>
  <c r="C272" i="1"/>
  <c r="H273" i="1" l="1"/>
  <c r="A274" i="1" s="1"/>
  <c r="G273" i="1"/>
  <c r="F273" i="1"/>
  <c r="C273" i="1"/>
  <c r="B273" i="1"/>
  <c r="H274" i="1" l="1"/>
  <c r="A275" i="1" s="1"/>
  <c r="G274" i="1"/>
  <c r="F274" i="1"/>
  <c r="C274" i="1"/>
  <c r="B274" i="1"/>
  <c r="H275" i="1" l="1"/>
  <c r="A276" i="1" s="1"/>
  <c r="G275" i="1"/>
  <c r="F275" i="1"/>
  <c r="C275" i="1"/>
  <c r="B275" i="1"/>
  <c r="H276" i="1" l="1"/>
  <c r="A277" i="1" s="1"/>
  <c r="G276" i="1"/>
  <c r="F276" i="1"/>
  <c r="C276" i="1"/>
  <c r="B276" i="1"/>
  <c r="H277" i="1" l="1"/>
  <c r="A278" i="1" s="1"/>
  <c r="G277" i="1"/>
  <c r="F277" i="1"/>
  <c r="C277" i="1"/>
  <c r="B277" i="1"/>
  <c r="H278" i="1" l="1"/>
  <c r="A279" i="1" s="1"/>
  <c r="G278" i="1"/>
  <c r="F278" i="1"/>
  <c r="C278" i="1"/>
  <c r="B278" i="1"/>
  <c r="H279" i="1" l="1"/>
  <c r="A280" i="1" s="1"/>
  <c r="G279" i="1"/>
  <c r="F279" i="1"/>
  <c r="C279" i="1"/>
  <c r="B279" i="1"/>
  <c r="H280" i="1" l="1"/>
  <c r="A281" i="1" s="1"/>
  <c r="G280" i="1"/>
  <c r="F280" i="1"/>
  <c r="C280" i="1"/>
  <c r="B280" i="1"/>
  <c r="H281" i="1" l="1"/>
  <c r="A282" i="1" s="1"/>
  <c r="G281" i="1"/>
  <c r="F281" i="1"/>
  <c r="B281" i="1"/>
  <c r="C281" i="1"/>
  <c r="H282" i="1" l="1"/>
  <c r="A283" i="1" s="1"/>
  <c r="G282" i="1"/>
  <c r="F282" i="1"/>
  <c r="C282" i="1"/>
  <c r="B282" i="1"/>
  <c r="H283" i="1" l="1"/>
  <c r="A284" i="1" s="1"/>
  <c r="G283" i="1"/>
  <c r="F283" i="1"/>
  <c r="C283" i="1"/>
  <c r="B283" i="1"/>
  <c r="H284" i="1" l="1"/>
  <c r="A285" i="1" s="1"/>
  <c r="G284" i="1"/>
  <c r="F284" i="1"/>
  <c r="C284" i="1"/>
  <c r="B284" i="1"/>
  <c r="H285" i="1" l="1"/>
  <c r="A286" i="1" s="1"/>
  <c r="G285" i="1"/>
  <c r="F285" i="1"/>
  <c r="C285" i="1"/>
  <c r="B285" i="1"/>
  <c r="H286" i="1" l="1"/>
  <c r="A287" i="1" s="1"/>
  <c r="G286" i="1"/>
  <c r="F286" i="1"/>
  <c r="C286" i="1"/>
  <c r="B286" i="1"/>
  <c r="H287" i="1" l="1"/>
  <c r="A288" i="1" s="1"/>
  <c r="G287" i="1"/>
  <c r="F287" i="1"/>
  <c r="C287" i="1"/>
  <c r="B287" i="1"/>
  <c r="H288" i="1" l="1"/>
  <c r="A289" i="1" s="1"/>
  <c r="G288" i="1"/>
  <c r="F288" i="1"/>
  <c r="C288" i="1"/>
  <c r="B288" i="1"/>
  <c r="H289" i="1" l="1"/>
  <c r="A290" i="1" s="1"/>
  <c r="G289" i="1"/>
  <c r="F289" i="1"/>
  <c r="C289" i="1"/>
  <c r="B289" i="1"/>
  <c r="H290" i="1" l="1"/>
  <c r="A291" i="1" s="1"/>
  <c r="G290" i="1"/>
  <c r="F290" i="1"/>
  <c r="B290" i="1"/>
  <c r="C290" i="1"/>
  <c r="H291" i="1" l="1"/>
  <c r="A292" i="1" s="1"/>
  <c r="G291" i="1"/>
  <c r="F291" i="1"/>
  <c r="C291" i="1"/>
  <c r="B291" i="1"/>
  <c r="H292" i="1" l="1"/>
  <c r="A293" i="1" s="1"/>
  <c r="G292" i="1"/>
  <c r="F292" i="1"/>
  <c r="C292" i="1"/>
  <c r="B292" i="1"/>
  <c r="H293" i="1" l="1"/>
  <c r="A294" i="1" s="1"/>
  <c r="G293" i="1"/>
  <c r="F293" i="1"/>
  <c r="C293" i="1"/>
  <c r="B293" i="1"/>
  <c r="H294" i="1" l="1"/>
  <c r="A295" i="1" s="1"/>
  <c r="G294" i="1"/>
  <c r="F294" i="1"/>
  <c r="C294" i="1"/>
  <c r="B294" i="1"/>
  <c r="H295" i="1" l="1"/>
  <c r="A296" i="1" s="1"/>
  <c r="G295" i="1"/>
  <c r="F295" i="1"/>
  <c r="C295" i="1"/>
  <c r="B295" i="1"/>
  <c r="H296" i="1" l="1"/>
  <c r="A297" i="1" s="1"/>
  <c r="G296" i="1"/>
  <c r="F296" i="1"/>
  <c r="C296" i="1"/>
  <c r="B296" i="1"/>
  <c r="H297" i="1" l="1"/>
  <c r="A298" i="1" s="1"/>
  <c r="G297" i="1"/>
  <c r="F297" i="1"/>
  <c r="C297" i="1"/>
  <c r="B297" i="1"/>
  <c r="H298" i="1" l="1"/>
  <c r="A299" i="1" s="1"/>
  <c r="G298" i="1"/>
  <c r="F298" i="1"/>
  <c r="C298" i="1"/>
  <c r="B298" i="1"/>
  <c r="H299" i="1" l="1"/>
  <c r="A300" i="1" s="1"/>
  <c r="G299" i="1"/>
  <c r="F299" i="1"/>
  <c r="B299" i="1"/>
  <c r="C299" i="1"/>
  <c r="H300" i="1" l="1"/>
  <c r="A301" i="1" s="1"/>
  <c r="G300" i="1"/>
  <c r="F300" i="1"/>
  <c r="C300" i="1"/>
  <c r="B300" i="1"/>
  <c r="H301" i="1" l="1"/>
  <c r="A302" i="1" s="1"/>
  <c r="G301" i="1"/>
  <c r="F301" i="1"/>
  <c r="C301" i="1"/>
  <c r="B301" i="1"/>
  <c r="H302" i="1" l="1"/>
  <c r="A303" i="1" s="1"/>
  <c r="G302" i="1"/>
  <c r="F302" i="1"/>
  <c r="C302" i="1"/>
  <c r="B302" i="1"/>
  <c r="H303" i="1" l="1"/>
  <c r="A304" i="1" s="1"/>
  <c r="G303" i="1"/>
  <c r="F303" i="1"/>
  <c r="C303" i="1"/>
  <c r="B303" i="1"/>
  <c r="H304" i="1" l="1"/>
  <c r="A305" i="1" s="1"/>
  <c r="G304" i="1"/>
  <c r="F304" i="1"/>
  <c r="C304" i="1"/>
  <c r="B304" i="1"/>
  <c r="H305" i="1" l="1"/>
  <c r="A306" i="1" s="1"/>
  <c r="G305" i="1"/>
  <c r="F305" i="1"/>
  <c r="C305" i="1"/>
  <c r="B305" i="1"/>
  <c r="H306" i="1" l="1"/>
  <c r="A307" i="1" s="1"/>
  <c r="G306" i="1"/>
  <c r="F306" i="1"/>
  <c r="C306" i="1"/>
  <c r="B306" i="1"/>
  <c r="H307" i="1" l="1"/>
  <c r="A308" i="1" s="1"/>
  <c r="G307" i="1"/>
  <c r="F307" i="1"/>
  <c r="C307" i="1"/>
  <c r="B307" i="1"/>
  <c r="H308" i="1" l="1"/>
  <c r="A309" i="1" s="1"/>
  <c r="G308" i="1"/>
  <c r="F308" i="1"/>
  <c r="B308" i="1"/>
  <c r="C308" i="1"/>
  <c r="H309" i="1" l="1"/>
  <c r="A310" i="1" s="1"/>
  <c r="G309" i="1"/>
  <c r="F309" i="1"/>
  <c r="C309" i="1"/>
  <c r="B309" i="1"/>
  <c r="H310" i="1" l="1"/>
  <c r="A311" i="1" s="1"/>
  <c r="G310" i="1"/>
  <c r="F310" i="1"/>
  <c r="C310" i="1"/>
  <c r="B310" i="1"/>
  <c r="H311" i="1" l="1"/>
  <c r="A312" i="1" s="1"/>
  <c r="G311" i="1"/>
  <c r="F311" i="1"/>
  <c r="C311" i="1"/>
  <c r="B311" i="1"/>
  <c r="H312" i="1" l="1"/>
  <c r="A313" i="1" s="1"/>
  <c r="G312" i="1"/>
  <c r="F312" i="1"/>
  <c r="C312" i="1"/>
  <c r="B312" i="1"/>
  <c r="H313" i="1" l="1"/>
  <c r="A314" i="1" s="1"/>
  <c r="G313" i="1"/>
  <c r="F313" i="1"/>
  <c r="C313" i="1"/>
  <c r="B313" i="1"/>
  <c r="H314" i="1" l="1"/>
  <c r="A315" i="1" s="1"/>
  <c r="G314" i="1"/>
  <c r="F314" i="1"/>
  <c r="C314" i="1"/>
  <c r="B314" i="1"/>
  <c r="G315" i="1" l="1"/>
  <c r="H315" i="1"/>
  <c r="A316" i="1" s="1"/>
  <c r="F315" i="1"/>
  <c r="C315" i="1"/>
  <c r="B315" i="1"/>
  <c r="G316" i="1" l="1"/>
  <c r="B316" i="1"/>
  <c r="H316" i="1"/>
  <c r="A317" i="1" s="1"/>
  <c r="F316" i="1"/>
  <c r="C316" i="1"/>
  <c r="G317" i="1" l="1"/>
  <c r="C317" i="1"/>
  <c r="B317" i="1"/>
  <c r="F317" i="1"/>
  <c r="H317" i="1"/>
  <c r="A318" i="1" s="1"/>
  <c r="G318" i="1" l="1"/>
  <c r="F318" i="1"/>
  <c r="C318" i="1"/>
  <c r="B318" i="1"/>
  <c r="H318" i="1"/>
  <c r="A319" i="1" s="1"/>
  <c r="G319" i="1" l="1"/>
  <c r="H319" i="1"/>
  <c r="A320" i="1" s="1"/>
  <c r="F319" i="1"/>
  <c r="C319" i="1"/>
  <c r="B319" i="1"/>
  <c r="G320" i="1" l="1"/>
  <c r="H320" i="1"/>
  <c r="A321" i="1" s="1"/>
  <c r="F320" i="1"/>
  <c r="C320" i="1"/>
  <c r="B320" i="1"/>
  <c r="G321" i="1" l="1"/>
  <c r="B321" i="1"/>
  <c r="H321" i="1"/>
  <c r="A322" i="1" s="1"/>
  <c r="F321" i="1"/>
  <c r="C321" i="1"/>
  <c r="B322" i="1" l="1"/>
  <c r="G322" i="1"/>
  <c r="H322" i="1"/>
  <c r="A323" i="1" s="1"/>
  <c r="F322" i="1"/>
  <c r="C322" i="1"/>
  <c r="B323" i="1" l="1"/>
  <c r="G323" i="1"/>
  <c r="H323" i="1"/>
  <c r="A324" i="1" s="1"/>
  <c r="F323" i="1"/>
  <c r="C323" i="1"/>
  <c r="B324" i="1" l="1"/>
  <c r="G324" i="1"/>
  <c r="H324" i="1"/>
  <c r="A325" i="1" s="1"/>
  <c r="F324" i="1"/>
  <c r="C324" i="1"/>
  <c r="B325" i="1" l="1"/>
  <c r="G325" i="1"/>
  <c r="H325" i="1"/>
  <c r="A326" i="1" s="1"/>
  <c r="F325" i="1"/>
  <c r="C325" i="1"/>
  <c r="B326" i="1" l="1"/>
  <c r="G326" i="1"/>
  <c r="H326" i="1"/>
  <c r="A327" i="1" s="1"/>
  <c r="F326" i="1"/>
  <c r="C326" i="1"/>
  <c r="B327" i="1" l="1"/>
  <c r="G327" i="1"/>
  <c r="H327" i="1"/>
  <c r="A328" i="1" s="1"/>
  <c r="F327" i="1"/>
  <c r="C327" i="1"/>
  <c r="B328" i="1" l="1"/>
  <c r="G328" i="1"/>
  <c r="H328" i="1"/>
  <c r="A329" i="1" s="1"/>
  <c r="F328" i="1"/>
  <c r="C328" i="1"/>
  <c r="B329" i="1" l="1"/>
  <c r="G329" i="1"/>
  <c r="H329" i="1"/>
  <c r="A330" i="1" s="1"/>
  <c r="F329" i="1"/>
  <c r="C329" i="1"/>
  <c r="B330" i="1" l="1"/>
  <c r="G330" i="1"/>
  <c r="H330" i="1"/>
  <c r="A331" i="1" s="1"/>
  <c r="F330" i="1"/>
  <c r="C330" i="1"/>
  <c r="B331" i="1" l="1"/>
  <c r="G331" i="1"/>
  <c r="H331" i="1"/>
  <c r="A332" i="1" s="1"/>
  <c r="F331" i="1"/>
  <c r="C331" i="1"/>
  <c r="B332" i="1" l="1"/>
  <c r="G332" i="1"/>
  <c r="H332" i="1"/>
  <c r="A333" i="1" s="1"/>
  <c r="F332" i="1"/>
  <c r="C332" i="1"/>
  <c r="B333" i="1" l="1"/>
  <c r="G333" i="1"/>
  <c r="H333" i="1"/>
  <c r="A334" i="1" s="1"/>
  <c r="C333" i="1"/>
  <c r="F333" i="1"/>
  <c r="B334" i="1" l="1"/>
  <c r="G334" i="1"/>
  <c r="H334" i="1"/>
  <c r="A335" i="1" s="1"/>
  <c r="F334" i="1"/>
  <c r="C334" i="1"/>
  <c r="B335" i="1" l="1"/>
  <c r="G335" i="1"/>
  <c r="H335" i="1"/>
  <c r="A336" i="1" s="1"/>
  <c r="F335" i="1"/>
  <c r="C335" i="1"/>
  <c r="B336" i="1" l="1"/>
  <c r="G336" i="1"/>
  <c r="H336" i="1"/>
  <c r="A337" i="1" s="1"/>
  <c r="F336" i="1"/>
  <c r="C336" i="1"/>
  <c r="B337" i="1" l="1"/>
  <c r="G337" i="1"/>
  <c r="H337" i="1"/>
  <c r="A338" i="1" s="1"/>
  <c r="F337" i="1"/>
  <c r="C337" i="1"/>
  <c r="B338" i="1" l="1"/>
  <c r="G338" i="1"/>
  <c r="H338" i="1"/>
  <c r="A339" i="1" s="1"/>
  <c r="F338" i="1"/>
  <c r="C338" i="1"/>
  <c r="B339" i="1" l="1"/>
  <c r="G339" i="1"/>
  <c r="H339" i="1"/>
  <c r="A340" i="1" s="1"/>
  <c r="F339" i="1"/>
  <c r="C339" i="1"/>
  <c r="B340" i="1" l="1"/>
  <c r="G340" i="1"/>
  <c r="H340" i="1"/>
  <c r="A341" i="1" s="1"/>
  <c r="F340" i="1"/>
  <c r="C340" i="1"/>
  <c r="B341" i="1" l="1"/>
  <c r="G341" i="1"/>
  <c r="H341" i="1"/>
  <c r="A342" i="1" s="1"/>
  <c r="F341" i="1"/>
  <c r="C341" i="1"/>
  <c r="B342" i="1" l="1"/>
  <c r="G342" i="1"/>
  <c r="H342" i="1"/>
  <c r="A343" i="1" s="1"/>
  <c r="F342" i="1"/>
  <c r="C342" i="1"/>
  <c r="B343" i="1" l="1"/>
  <c r="G343" i="1"/>
  <c r="H343" i="1"/>
  <c r="A344" i="1" s="1"/>
  <c r="F343" i="1"/>
  <c r="C343" i="1"/>
  <c r="B344" i="1" l="1"/>
  <c r="G344" i="1"/>
  <c r="H344" i="1"/>
  <c r="A345" i="1" s="1"/>
  <c r="F344" i="1"/>
  <c r="C344" i="1"/>
  <c r="B345" i="1" l="1"/>
  <c r="G345" i="1"/>
  <c r="H345" i="1"/>
  <c r="A346" i="1" s="1"/>
  <c r="F345" i="1"/>
  <c r="C345" i="1"/>
  <c r="B346" i="1" l="1"/>
  <c r="G346" i="1"/>
  <c r="H346" i="1"/>
  <c r="A347" i="1" s="1"/>
  <c r="F346" i="1"/>
  <c r="C346" i="1"/>
  <c r="B347" i="1" l="1"/>
  <c r="G347" i="1"/>
  <c r="H347" i="1"/>
  <c r="A348" i="1" s="1"/>
  <c r="F347" i="1"/>
  <c r="C347" i="1"/>
  <c r="B348" i="1" l="1"/>
  <c r="G348" i="1"/>
  <c r="H348" i="1"/>
  <c r="A349" i="1" s="1"/>
  <c r="F348" i="1"/>
  <c r="C348" i="1"/>
  <c r="B349" i="1" l="1"/>
  <c r="G349" i="1"/>
  <c r="H349" i="1"/>
  <c r="A350" i="1" s="1"/>
  <c r="F349" i="1"/>
  <c r="C349" i="1"/>
  <c r="B350" i="1" l="1"/>
  <c r="G350" i="1"/>
  <c r="H350" i="1"/>
  <c r="A351" i="1" s="1"/>
  <c r="F350" i="1"/>
  <c r="C350" i="1"/>
  <c r="B351" i="1" l="1"/>
  <c r="G351" i="1"/>
  <c r="H351" i="1"/>
  <c r="A352" i="1" s="1"/>
  <c r="C351" i="1"/>
  <c r="F351" i="1"/>
  <c r="B352" i="1" l="1"/>
  <c r="G352" i="1"/>
  <c r="H352" i="1"/>
  <c r="A353" i="1" s="1"/>
  <c r="F352" i="1"/>
  <c r="C352" i="1"/>
  <c r="B353" i="1" l="1"/>
  <c r="G353" i="1"/>
  <c r="H353" i="1"/>
  <c r="A354" i="1" s="1"/>
  <c r="F353" i="1"/>
  <c r="C353" i="1"/>
  <c r="B354" i="1" l="1"/>
  <c r="G354" i="1"/>
  <c r="H354" i="1"/>
  <c r="A355" i="1" s="1"/>
  <c r="F354" i="1"/>
  <c r="C354" i="1"/>
  <c r="B355" i="1" l="1"/>
  <c r="G355" i="1"/>
  <c r="H355" i="1"/>
  <c r="A356" i="1" s="1"/>
  <c r="F355" i="1"/>
  <c r="C355" i="1"/>
  <c r="B356" i="1" l="1"/>
  <c r="G356" i="1"/>
  <c r="H356" i="1"/>
  <c r="A357" i="1" s="1"/>
  <c r="F356" i="1"/>
  <c r="C356" i="1"/>
  <c r="B357" i="1" l="1"/>
  <c r="G357" i="1"/>
  <c r="H357" i="1"/>
  <c r="A358" i="1" s="1"/>
  <c r="F357" i="1"/>
  <c r="C357" i="1"/>
  <c r="B358" i="1" l="1"/>
  <c r="G358" i="1"/>
  <c r="H358" i="1"/>
  <c r="A359" i="1" s="1"/>
  <c r="F358" i="1"/>
  <c r="C358" i="1"/>
  <c r="B359" i="1" l="1"/>
  <c r="G359" i="1"/>
  <c r="H359" i="1"/>
  <c r="A360" i="1" s="1"/>
  <c r="F359" i="1"/>
  <c r="C359" i="1"/>
  <c r="B360" i="1" l="1"/>
  <c r="G360" i="1"/>
  <c r="H360" i="1"/>
  <c r="A361" i="1" s="1"/>
  <c r="F360" i="1"/>
  <c r="C360" i="1"/>
  <c r="B361" i="1" l="1"/>
  <c r="G361" i="1"/>
  <c r="H361" i="1"/>
  <c r="A362" i="1" s="1"/>
  <c r="F361" i="1"/>
  <c r="C361" i="1"/>
  <c r="B362" i="1" l="1"/>
  <c r="G362" i="1"/>
  <c r="H362" i="1"/>
  <c r="A363" i="1" s="1"/>
  <c r="F362" i="1"/>
  <c r="C362" i="1"/>
  <c r="B363" i="1" l="1"/>
  <c r="G363" i="1"/>
  <c r="H363" i="1"/>
  <c r="A364" i="1" s="1"/>
  <c r="F363" i="1"/>
  <c r="C363" i="1"/>
  <c r="B364" i="1" l="1"/>
  <c r="G364" i="1"/>
  <c r="H364" i="1"/>
  <c r="A365" i="1" s="1"/>
  <c r="F364" i="1"/>
  <c r="C364" i="1"/>
  <c r="B365" i="1" l="1"/>
  <c r="G365" i="1"/>
  <c r="H365" i="1"/>
  <c r="A366" i="1" s="1"/>
  <c r="F365" i="1"/>
  <c r="C365" i="1"/>
  <c r="B366" i="1" l="1"/>
  <c r="G366" i="1"/>
  <c r="H366" i="1"/>
  <c r="A367" i="1" s="1"/>
  <c r="F366" i="1"/>
  <c r="C366" i="1"/>
  <c r="B367" i="1" l="1"/>
  <c r="G367" i="1"/>
  <c r="H367" i="1"/>
  <c r="A368" i="1" s="1"/>
  <c r="F367" i="1"/>
  <c r="C367" i="1"/>
  <c r="B368" i="1" l="1"/>
  <c r="G368" i="1"/>
  <c r="H368" i="1"/>
  <c r="A369" i="1" s="1"/>
  <c r="F368" i="1"/>
  <c r="C368" i="1"/>
  <c r="B369" i="1" l="1"/>
  <c r="G369" i="1"/>
  <c r="H369" i="1"/>
  <c r="A370" i="1" s="1"/>
  <c r="C369" i="1"/>
  <c r="F369" i="1"/>
  <c r="B370" i="1" l="1"/>
  <c r="G370" i="1"/>
  <c r="H370" i="1"/>
  <c r="A371" i="1" s="1"/>
  <c r="F370" i="1"/>
  <c r="C370" i="1"/>
  <c r="H371" i="1" l="1"/>
  <c r="A372" i="1" s="1"/>
  <c r="B371" i="1"/>
  <c r="G371" i="1"/>
  <c r="F371" i="1"/>
  <c r="C371" i="1"/>
  <c r="H372" i="1" l="1"/>
  <c r="A373" i="1" s="1"/>
  <c r="C372" i="1"/>
  <c r="B372" i="1"/>
  <c r="G372" i="1"/>
  <c r="F372" i="1"/>
  <c r="H373" i="1" l="1"/>
  <c r="A374" i="1" s="1"/>
  <c r="F373" i="1"/>
  <c r="C373" i="1"/>
  <c r="B373" i="1"/>
  <c r="G373" i="1"/>
  <c r="H374" i="1" l="1"/>
  <c r="A375" i="1" s="1"/>
  <c r="G374" i="1"/>
  <c r="F374" i="1"/>
  <c r="B374" i="1"/>
  <c r="C374" i="1"/>
  <c r="H375" i="1" l="1"/>
  <c r="A376" i="1" s="1"/>
  <c r="G375" i="1"/>
  <c r="C375" i="1"/>
  <c r="F375" i="1"/>
  <c r="B375" i="1"/>
  <c r="H376" i="1" l="1"/>
  <c r="A377" i="1" s="1"/>
  <c r="F376" i="1"/>
  <c r="G376" i="1"/>
  <c r="C376" i="1"/>
  <c r="B376" i="1"/>
  <c r="H377" i="1" l="1"/>
  <c r="A378" i="1" s="1"/>
  <c r="B377" i="1"/>
  <c r="G377" i="1"/>
  <c r="F377" i="1"/>
  <c r="C377" i="1"/>
  <c r="H378" i="1" l="1"/>
  <c r="A379" i="1" s="1"/>
  <c r="C378" i="1"/>
  <c r="B378" i="1"/>
  <c r="G378" i="1"/>
  <c r="F378" i="1"/>
  <c r="H379" i="1" l="1"/>
  <c r="A380" i="1" s="1"/>
  <c r="F379" i="1"/>
  <c r="C379" i="1"/>
  <c r="G379" i="1"/>
  <c r="B379" i="1"/>
  <c r="H380" i="1" l="1"/>
  <c r="A381" i="1" s="1"/>
  <c r="G380" i="1"/>
  <c r="F380" i="1"/>
  <c r="B380" i="1"/>
  <c r="C380" i="1"/>
  <c r="H381" i="1" l="1"/>
  <c r="A382" i="1" s="1"/>
  <c r="G381" i="1"/>
  <c r="C381" i="1"/>
  <c r="F381" i="1"/>
  <c r="B381" i="1"/>
  <c r="H382" i="1" l="1"/>
  <c r="A383" i="1" s="1"/>
  <c r="F382" i="1"/>
  <c r="G382" i="1"/>
  <c r="C382" i="1"/>
  <c r="B382" i="1"/>
  <c r="H383" i="1" l="1"/>
  <c r="A384" i="1" s="1"/>
  <c r="B383" i="1"/>
  <c r="G383" i="1"/>
  <c r="F383" i="1"/>
  <c r="C383" i="1"/>
  <c r="H384" i="1" l="1"/>
  <c r="A385" i="1" s="1"/>
  <c r="C384" i="1"/>
  <c r="B384" i="1"/>
  <c r="G384" i="1"/>
  <c r="F384" i="1"/>
  <c r="H385" i="1" l="1"/>
  <c r="A386" i="1" s="1"/>
  <c r="F385" i="1"/>
  <c r="C385" i="1"/>
  <c r="B385" i="1"/>
  <c r="G385" i="1"/>
  <c r="H386" i="1" l="1"/>
  <c r="A387" i="1" s="1"/>
  <c r="G386" i="1"/>
  <c r="F386" i="1"/>
  <c r="B386" i="1"/>
  <c r="C386" i="1"/>
  <c r="H387" i="1" l="1"/>
  <c r="A388" i="1" s="1"/>
  <c r="G387" i="1"/>
  <c r="C387" i="1"/>
  <c r="F387" i="1"/>
  <c r="B387" i="1"/>
  <c r="H388" i="1" l="1"/>
  <c r="A389" i="1" s="1"/>
  <c r="F388" i="1"/>
  <c r="G388" i="1"/>
  <c r="C388" i="1"/>
  <c r="B388" i="1"/>
  <c r="H389" i="1" l="1"/>
  <c r="A390" i="1" s="1"/>
  <c r="B389" i="1"/>
  <c r="G389" i="1"/>
  <c r="F389" i="1"/>
  <c r="C389" i="1"/>
  <c r="H390" i="1" l="1"/>
  <c r="A391" i="1" s="1"/>
  <c r="C390" i="1"/>
  <c r="B390" i="1"/>
  <c r="F390" i="1"/>
  <c r="G390" i="1"/>
  <c r="H391" i="1" l="1"/>
  <c r="A392" i="1" s="1"/>
  <c r="F391" i="1"/>
  <c r="C391" i="1"/>
  <c r="G391" i="1"/>
  <c r="B391" i="1"/>
  <c r="H392" i="1" l="1"/>
  <c r="A393" i="1" s="1"/>
  <c r="G392" i="1"/>
  <c r="F392" i="1"/>
  <c r="B392" i="1"/>
  <c r="C392" i="1"/>
  <c r="H393" i="1" l="1"/>
  <c r="A394" i="1" s="1"/>
  <c r="G393" i="1"/>
  <c r="C393" i="1"/>
  <c r="F393" i="1"/>
  <c r="B393" i="1"/>
  <c r="H394" i="1" l="1"/>
  <c r="A395" i="1" s="1"/>
  <c r="F394" i="1"/>
  <c r="G394" i="1"/>
  <c r="C394" i="1"/>
  <c r="B394" i="1"/>
  <c r="H395" i="1" l="1"/>
  <c r="A396" i="1" s="1"/>
  <c r="B395" i="1"/>
  <c r="G395" i="1"/>
  <c r="F395" i="1"/>
  <c r="C395" i="1"/>
  <c r="H396" i="1" l="1"/>
  <c r="A397" i="1" s="1"/>
  <c r="C396" i="1"/>
  <c r="B396" i="1"/>
  <c r="G396" i="1"/>
  <c r="F396" i="1"/>
  <c r="H397" i="1" l="1"/>
  <c r="A398" i="1" s="1"/>
  <c r="F397" i="1"/>
  <c r="C397" i="1"/>
  <c r="B397" i="1"/>
  <c r="G397" i="1"/>
  <c r="H398" i="1" l="1"/>
  <c r="A399" i="1" s="1"/>
  <c r="G398" i="1"/>
  <c r="F398" i="1"/>
  <c r="B398" i="1"/>
  <c r="C398" i="1"/>
  <c r="H399" i="1" l="1"/>
  <c r="A400" i="1" s="1"/>
  <c r="G399" i="1"/>
  <c r="C399" i="1"/>
  <c r="F399" i="1"/>
  <c r="B399" i="1"/>
  <c r="H400" i="1" l="1"/>
  <c r="A401" i="1" s="1"/>
  <c r="F400" i="1"/>
  <c r="G400" i="1"/>
  <c r="C400" i="1"/>
  <c r="B400" i="1"/>
  <c r="H401" i="1" l="1"/>
  <c r="A402" i="1" s="1"/>
  <c r="B401" i="1"/>
  <c r="G401" i="1"/>
  <c r="F401" i="1"/>
  <c r="C401" i="1"/>
  <c r="H402" i="1" l="1"/>
  <c r="A403" i="1" s="1"/>
  <c r="C402" i="1"/>
  <c r="B402" i="1"/>
  <c r="G402" i="1"/>
  <c r="F402" i="1"/>
  <c r="H403" i="1" l="1"/>
  <c r="A404" i="1" s="1"/>
  <c r="F403" i="1"/>
  <c r="C403" i="1"/>
  <c r="G403" i="1"/>
  <c r="B403" i="1"/>
  <c r="H404" i="1" l="1"/>
  <c r="A405" i="1" s="1"/>
  <c r="G404" i="1"/>
  <c r="F404" i="1"/>
  <c r="B404" i="1"/>
  <c r="C404" i="1"/>
  <c r="H405" i="1" l="1"/>
  <c r="A406" i="1" s="1"/>
  <c r="G405" i="1"/>
  <c r="C405" i="1"/>
  <c r="F405" i="1"/>
  <c r="B405" i="1"/>
  <c r="H406" i="1" l="1"/>
  <c r="A407" i="1" s="1"/>
  <c r="F406" i="1"/>
  <c r="G406" i="1"/>
  <c r="C406" i="1"/>
  <c r="B406" i="1"/>
  <c r="H407" i="1" l="1"/>
  <c r="A408" i="1" s="1"/>
  <c r="B407" i="1"/>
  <c r="G407" i="1"/>
  <c r="F407" i="1"/>
  <c r="C407" i="1"/>
  <c r="H408" i="1" l="1"/>
  <c r="A409" i="1" s="1"/>
  <c r="C408" i="1"/>
  <c r="B408" i="1"/>
  <c r="G408" i="1"/>
  <c r="F408" i="1"/>
  <c r="H409" i="1" l="1"/>
  <c r="A410" i="1" s="1"/>
  <c r="F409" i="1"/>
  <c r="C409" i="1"/>
  <c r="B409" i="1"/>
  <c r="G409" i="1"/>
  <c r="H410" i="1" l="1"/>
  <c r="A411" i="1" s="1"/>
  <c r="G410" i="1"/>
  <c r="F410" i="1"/>
  <c r="B410" i="1"/>
  <c r="C410" i="1"/>
  <c r="H411" i="1" l="1"/>
  <c r="A412" i="1" s="1"/>
  <c r="G411" i="1"/>
  <c r="C411" i="1"/>
  <c r="F411" i="1"/>
  <c r="B411" i="1"/>
  <c r="H412" i="1" l="1"/>
  <c r="A413" i="1" s="1"/>
  <c r="F412" i="1"/>
  <c r="G412" i="1"/>
  <c r="C412" i="1"/>
  <c r="B412" i="1"/>
  <c r="H413" i="1" l="1"/>
  <c r="A414" i="1" s="1"/>
  <c r="B413" i="1"/>
  <c r="G413" i="1"/>
  <c r="F413" i="1"/>
  <c r="C413" i="1"/>
  <c r="H414" i="1" l="1"/>
  <c r="A415" i="1" s="1"/>
  <c r="C414" i="1"/>
  <c r="B414" i="1"/>
  <c r="G414" i="1"/>
  <c r="F414" i="1"/>
  <c r="H415" i="1" l="1"/>
  <c r="A416" i="1" s="1"/>
  <c r="F415" i="1"/>
  <c r="C415" i="1"/>
  <c r="G415" i="1"/>
  <c r="B415" i="1"/>
  <c r="H416" i="1" l="1"/>
  <c r="A417" i="1" s="1"/>
  <c r="G416" i="1"/>
  <c r="F416" i="1"/>
  <c r="B416" i="1"/>
  <c r="C416" i="1"/>
  <c r="H417" i="1" l="1"/>
  <c r="A418" i="1" s="1"/>
  <c r="G417" i="1"/>
  <c r="C417" i="1"/>
  <c r="F417" i="1"/>
  <c r="B417" i="1"/>
  <c r="H418" i="1" l="1"/>
  <c r="A419" i="1" s="1"/>
  <c r="F418" i="1"/>
  <c r="G418" i="1"/>
  <c r="C418" i="1"/>
  <c r="B418" i="1"/>
  <c r="H419" i="1" l="1"/>
  <c r="A420" i="1" s="1"/>
  <c r="B419" i="1"/>
  <c r="G419" i="1"/>
  <c r="F419" i="1"/>
  <c r="C419" i="1"/>
  <c r="G420" i="1" l="1"/>
  <c r="C420" i="1"/>
  <c r="B420" i="1"/>
  <c r="H420" i="1"/>
  <c r="A421" i="1" s="1"/>
  <c r="F420" i="1"/>
  <c r="G421" i="1" l="1"/>
  <c r="C421" i="1"/>
  <c r="H421" i="1"/>
  <c r="A422" i="1" s="1"/>
  <c r="B421" i="1"/>
  <c r="F421" i="1"/>
  <c r="G422" i="1" l="1"/>
  <c r="F422" i="1"/>
  <c r="C422" i="1"/>
  <c r="H422" i="1"/>
  <c r="A423" i="1" s="1"/>
  <c r="B422" i="1"/>
  <c r="G423" i="1" l="1"/>
  <c r="H423" i="1"/>
  <c r="A424" i="1" s="1"/>
  <c r="F423" i="1"/>
  <c r="C423" i="1"/>
  <c r="B423" i="1"/>
  <c r="G424" i="1" l="1"/>
  <c r="F424" i="1"/>
  <c r="H424" i="1"/>
  <c r="A425" i="1" s="1"/>
  <c r="C424" i="1"/>
  <c r="B424" i="1"/>
  <c r="G425" i="1" l="1"/>
  <c r="C425" i="1"/>
  <c r="B425" i="1"/>
  <c r="H425" i="1"/>
  <c r="A426" i="1" s="1"/>
  <c r="F425" i="1"/>
  <c r="G426" i="1" l="1"/>
  <c r="B426" i="1"/>
  <c r="H426" i="1"/>
  <c r="A427" i="1" s="1"/>
  <c r="F426" i="1"/>
  <c r="C426" i="1"/>
  <c r="G427" i="1" l="1"/>
  <c r="C427" i="1"/>
  <c r="H427" i="1"/>
  <c r="A428" i="1" s="1"/>
  <c r="F427" i="1"/>
  <c r="B427" i="1"/>
  <c r="G428" i="1" l="1"/>
  <c r="F428" i="1"/>
  <c r="B428" i="1"/>
  <c r="H428" i="1"/>
  <c r="A429" i="1" s="1"/>
  <c r="C428" i="1"/>
  <c r="G429" i="1" l="1"/>
  <c r="H429" i="1"/>
  <c r="A430" i="1" s="1"/>
  <c r="F429" i="1"/>
  <c r="C429" i="1"/>
  <c r="B429" i="1"/>
  <c r="G430" i="1" l="1"/>
  <c r="C430" i="1"/>
  <c r="H430" i="1"/>
  <c r="A431" i="1" s="1"/>
  <c r="F430" i="1"/>
  <c r="B430" i="1"/>
  <c r="G431" i="1" l="1"/>
  <c r="B431" i="1"/>
  <c r="H431" i="1"/>
  <c r="A432" i="1" s="1"/>
  <c r="F431" i="1"/>
  <c r="C431" i="1"/>
  <c r="G432" i="1" l="1"/>
  <c r="B432" i="1"/>
  <c r="F432" i="1"/>
  <c r="H432" i="1"/>
  <c r="A433" i="1" s="1"/>
  <c r="C432" i="1"/>
  <c r="G433" i="1" l="1"/>
  <c r="C433" i="1"/>
  <c r="H433" i="1"/>
  <c r="A434" i="1" s="1"/>
  <c r="F433" i="1"/>
  <c r="B433" i="1"/>
  <c r="G434" i="1" l="1"/>
  <c r="F434" i="1"/>
  <c r="B434" i="1"/>
  <c r="H434" i="1"/>
  <c r="A435" i="1" s="1"/>
  <c r="C434" i="1"/>
  <c r="G435" i="1" l="1"/>
  <c r="H435" i="1"/>
  <c r="A436" i="1" s="1"/>
  <c r="C435" i="1"/>
  <c r="F435" i="1"/>
  <c r="B435" i="1"/>
  <c r="G436" i="1" l="1"/>
  <c r="H436" i="1"/>
  <c r="A437" i="1" s="1"/>
  <c r="B436" i="1"/>
  <c r="F436" i="1"/>
  <c r="C436" i="1"/>
  <c r="G437" i="1" l="1"/>
  <c r="C437" i="1"/>
  <c r="H437" i="1"/>
  <c r="A438" i="1" s="1"/>
  <c r="B437" i="1"/>
  <c r="F437" i="1"/>
  <c r="G438" i="1" l="1"/>
  <c r="B438" i="1"/>
  <c r="C438" i="1"/>
  <c r="H438" i="1"/>
  <c r="A439" i="1" s="1"/>
  <c r="F438" i="1"/>
  <c r="G439" i="1" l="1"/>
  <c r="C439" i="1"/>
  <c r="H439" i="1"/>
  <c r="A440" i="1" s="1"/>
  <c r="B439" i="1"/>
  <c r="F439" i="1"/>
  <c r="G440" i="1" l="1"/>
  <c r="F440" i="1"/>
  <c r="H440" i="1"/>
  <c r="A441" i="1" s="1"/>
  <c r="B440" i="1"/>
  <c r="C440" i="1"/>
  <c r="G441" i="1" l="1"/>
  <c r="H441" i="1"/>
  <c r="A442" i="1" s="1"/>
  <c r="B441" i="1"/>
  <c r="C441" i="1"/>
  <c r="F441" i="1"/>
  <c r="G442" i="1" l="1"/>
  <c r="F442" i="1"/>
  <c r="C442" i="1"/>
  <c r="B442" i="1"/>
  <c r="H442" i="1"/>
  <c r="A443" i="1" s="1"/>
  <c r="G443" i="1" l="1"/>
  <c r="H443" i="1"/>
  <c r="A444" i="1" s="1"/>
  <c r="F443" i="1"/>
  <c r="C443" i="1"/>
  <c r="B443" i="1"/>
  <c r="G444" i="1" l="1"/>
  <c r="B444" i="1"/>
  <c r="C444" i="1"/>
  <c r="F444" i="1"/>
  <c r="H444" i="1"/>
  <c r="A445" i="1" s="1"/>
  <c r="G445" i="1" l="1"/>
  <c r="C445" i="1"/>
  <c r="F445" i="1"/>
  <c r="H445" i="1"/>
  <c r="A446" i="1" s="1"/>
  <c r="B445" i="1"/>
  <c r="G446" i="1" l="1"/>
  <c r="F446" i="1"/>
  <c r="C446" i="1"/>
  <c r="B446" i="1"/>
  <c r="H446" i="1"/>
  <c r="A447" i="1" s="1"/>
  <c r="G447" i="1" l="1"/>
  <c r="H447" i="1"/>
  <c r="A448" i="1" s="1"/>
  <c r="F447" i="1"/>
  <c r="C447" i="1"/>
  <c r="B447" i="1"/>
  <c r="G448" i="1" l="1"/>
  <c r="C448" i="1"/>
  <c r="F448" i="1"/>
  <c r="B448" i="1"/>
  <c r="H448" i="1"/>
  <c r="A449" i="1" s="1"/>
  <c r="G449" i="1" l="1"/>
  <c r="H449" i="1"/>
  <c r="A450" i="1" s="1"/>
  <c r="C449" i="1"/>
  <c r="F449" i="1"/>
  <c r="B449" i="1"/>
  <c r="G450" i="1" l="1"/>
  <c r="B450" i="1"/>
  <c r="F450" i="1"/>
  <c r="C450" i="1"/>
  <c r="H450" i="1"/>
  <c r="A451" i="1" s="1"/>
  <c r="G451" i="1" l="1"/>
  <c r="C451" i="1"/>
  <c r="B451" i="1"/>
  <c r="H451" i="1"/>
  <c r="A452" i="1" s="1"/>
  <c r="F451" i="1"/>
  <c r="G452" i="1" l="1"/>
  <c r="F452" i="1"/>
  <c r="H452" i="1"/>
  <c r="A453" i="1" s="1"/>
  <c r="C452" i="1"/>
  <c r="B452" i="1"/>
  <c r="G453" i="1" l="1"/>
  <c r="H453" i="1"/>
  <c r="A454" i="1" s="1"/>
  <c r="F453" i="1"/>
  <c r="C453" i="1"/>
  <c r="B453" i="1"/>
  <c r="G454" i="1" l="1"/>
  <c r="B454" i="1"/>
  <c r="F454" i="1"/>
  <c r="H454" i="1"/>
  <c r="A455" i="1" s="1"/>
  <c r="C454" i="1"/>
  <c r="G455" i="1" l="1"/>
  <c r="F455" i="1"/>
  <c r="H455" i="1"/>
  <c r="A456" i="1" s="1"/>
  <c r="C455" i="1"/>
  <c r="B455" i="1"/>
  <c r="G456" i="1" l="1"/>
  <c r="B456" i="1"/>
  <c r="H456" i="1"/>
  <c r="A457" i="1" s="1"/>
  <c r="C456" i="1"/>
  <c r="F456" i="1"/>
  <c r="G457" i="1" l="1"/>
  <c r="C457" i="1"/>
  <c r="B457" i="1"/>
  <c r="H457" i="1"/>
  <c r="A458" i="1" s="1"/>
  <c r="F457" i="1"/>
  <c r="G458" i="1" l="1"/>
  <c r="F458" i="1"/>
  <c r="B458" i="1"/>
  <c r="C458" i="1"/>
  <c r="H458" i="1"/>
  <c r="A459" i="1" s="1"/>
  <c r="G459" i="1" l="1"/>
  <c r="H459" i="1"/>
  <c r="A460" i="1" s="1"/>
  <c r="F459" i="1"/>
  <c r="C459" i="1"/>
  <c r="B459" i="1"/>
  <c r="G460" i="1" l="1"/>
  <c r="F460" i="1"/>
  <c r="H460" i="1"/>
  <c r="A461" i="1" s="1"/>
  <c r="C460" i="1"/>
  <c r="B460" i="1"/>
  <c r="G461" i="1" l="1"/>
  <c r="B461" i="1"/>
  <c r="C461" i="1"/>
  <c r="H461" i="1"/>
  <c r="A462" i="1" s="1"/>
  <c r="F461" i="1"/>
  <c r="G462" i="1" l="1"/>
  <c r="B462" i="1"/>
  <c r="F462" i="1"/>
  <c r="H462" i="1"/>
  <c r="A463" i="1" s="1"/>
  <c r="C462" i="1"/>
  <c r="G463" i="1" l="1"/>
  <c r="C463" i="1"/>
  <c r="H463" i="1"/>
  <c r="A464" i="1" s="1"/>
  <c r="F463" i="1"/>
  <c r="B463" i="1"/>
  <c r="G464" i="1" l="1"/>
  <c r="F464" i="1"/>
  <c r="B464" i="1"/>
  <c r="H464" i="1"/>
  <c r="A465" i="1" s="1"/>
  <c r="C464" i="1"/>
  <c r="G465" i="1" l="1"/>
  <c r="H465" i="1"/>
  <c r="A466" i="1" s="1"/>
  <c r="C465" i="1"/>
  <c r="F465" i="1"/>
  <c r="B465" i="1"/>
  <c r="G466" i="1" l="1"/>
  <c r="H466" i="1"/>
  <c r="A467" i="1" s="1"/>
  <c r="F466" i="1"/>
  <c r="C466" i="1"/>
  <c r="B466" i="1"/>
  <c r="G467" i="1" l="1"/>
  <c r="B467" i="1"/>
  <c r="C467" i="1"/>
  <c r="F467" i="1"/>
  <c r="H467" i="1"/>
  <c r="A468" i="1" s="1"/>
  <c r="G468" i="1" l="1"/>
  <c r="B468" i="1"/>
  <c r="C468" i="1"/>
  <c r="F468" i="1"/>
  <c r="H468" i="1"/>
  <c r="A469" i="1" s="1"/>
  <c r="G469" i="1" l="1"/>
  <c r="C469" i="1"/>
  <c r="H469" i="1"/>
  <c r="A470" i="1" s="1"/>
  <c r="B469" i="1"/>
  <c r="F469" i="1"/>
  <c r="G470" i="1" l="1"/>
  <c r="F470" i="1"/>
  <c r="B470" i="1"/>
  <c r="H470" i="1"/>
  <c r="A471" i="1" s="1"/>
  <c r="C470" i="1"/>
  <c r="G471" i="1" l="1"/>
  <c r="H471" i="1"/>
  <c r="A472" i="1" s="1"/>
  <c r="B471" i="1"/>
  <c r="C471" i="1"/>
  <c r="F471" i="1"/>
  <c r="G472" i="1" l="1"/>
  <c r="F472" i="1"/>
  <c r="H472" i="1"/>
  <c r="A473" i="1" s="1"/>
  <c r="C472" i="1"/>
  <c r="B472" i="1"/>
  <c r="G473" i="1" l="1"/>
  <c r="F473" i="1"/>
  <c r="H473" i="1"/>
  <c r="A474" i="1" s="1"/>
  <c r="C473" i="1"/>
  <c r="B473" i="1"/>
  <c r="G474" i="1" l="1"/>
  <c r="B474" i="1"/>
  <c r="C474" i="1"/>
  <c r="H474" i="1"/>
  <c r="A475" i="1" s="1"/>
  <c r="F474" i="1"/>
  <c r="G475" i="1" l="1"/>
  <c r="C475" i="1"/>
  <c r="F475" i="1"/>
  <c r="H475" i="1"/>
  <c r="A476" i="1" s="1"/>
  <c r="B475" i="1"/>
  <c r="G476" i="1" l="1"/>
  <c r="F476" i="1"/>
  <c r="H476" i="1"/>
  <c r="A477" i="1" s="1"/>
  <c r="C476" i="1"/>
  <c r="B476" i="1"/>
  <c r="G477" i="1" l="1"/>
  <c r="H477" i="1"/>
  <c r="A478" i="1" s="1"/>
  <c r="B477" i="1"/>
  <c r="F477" i="1"/>
  <c r="C477" i="1"/>
  <c r="G478" i="1" l="1"/>
  <c r="C478" i="1"/>
  <c r="F478" i="1"/>
  <c r="H478" i="1"/>
  <c r="A479" i="1" s="1"/>
  <c r="B478" i="1"/>
  <c r="G479" i="1" l="1"/>
  <c r="H479" i="1"/>
  <c r="A480" i="1" s="1"/>
  <c r="F479" i="1"/>
  <c r="C479" i="1"/>
  <c r="B479" i="1"/>
  <c r="G480" i="1" l="1"/>
  <c r="B480" i="1"/>
  <c r="C480" i="1"/>
  <c r="F480" i="1"/>
  <c r="H480" i="1"/>
  <c r="A481" i="1" s="1"/>
  <c r="G481" i="1" l="1"/>
  <c r="C481" i="1"/>
  <c r="B481" i="1"/>
  <c r="F481" i="1"/>
  <c r="H481" i="1"/>
  <c r="A482" i="1" s="1"/>
  <c r="G482" i="1" l="1"/>
  <c r="F482" i="1"/>
  <c r="H482" i="1"/>
  <c r="A483" i="1" s="1"/>
  <c r="B482" i="1"/>
  <c r="C482" i="1"/>
  <c r="G483" i="1" l="1"/>
  <c r="H483" i="1"/>
  <c r="A484" i="1" s="1"/>
  <c r="B483" i="1"/>
  <c r="F483" i="1"/>
  <c r="C483" i="1"/>
  <c r="G484" i="1" l="1"/>
  <c r="B484" i="1"/>
  <c r="C484" i="1"/>
  <c r="F484" i="1"/>
  <c r="H484" i="1"/>
  <c r="A485" i="1" s="1"/>
  <c r="G485" i="1" l="1"/>
  <c r="F485" i="1"/>
  <c r="H485" i="1"/>
  <c r="A486" i="1" s="1"/>
  <c r="C485" i="1"/>
  <c r="B485" i="1"/>
  <c r="G486" i="1" l="1"/>
  <c r="B486" i="1"/>
  <c r="F486" i="1"/>
  <c r="H486" i="1"/>
  <c r="A487" i="1" s="1"/>
  <c r="C486" i="1"/>
  <c r="G487" i="1" l="1"/>
  <c r="C487" i="1"/>
  <c r="B487" i="1"/>
  <c r="H487" i="1"/>
  <c r="A488" i="1" s="1"/>
  <c r="F487" i="1"/>
  <c r="G488" i="1" l="1"/>
  <c r="F488" i="1"/>
  <c r="C488" i="1"/>
  <c r="H488" i="1"/>
  <c r="A489" i="1" s="1"/>
  <c r="B488" i="1"/>
  <c r="G489" i="1" l="1"/>
  <c r="H489" i="1"/>
  <c r="A490" i="1" s="1"/>
  <c r="F489" i="1"/>
  <c r="C489" i="1"/>
  <c r="B489" i="1"/>
  <c r="G490" i="1" l="1"/>
  <c r="B490" i="1"/>
  <c r="H490" i="1"/>
  <c r="A491" i="1" s="1"/>
  <c r="F490" i="1"/>
  <c r="C490" i="1"/>
  <c r="G491" i="1" l="1"/>
  <c r="C491" i="1"/>
  <c r="F491" i="1"/>
  <c r="H491" i="1"/>
  <c r="A492" i="1" s="1"/>
  <c r="B491" i="1"/>
  <c r="G492" i="1" l="1"/>
  <c r="B492" i="1"/>
  <c r="H492" i="1"/>
  <c r="A493" i="1" s="1"/>
  <c r="F492" i="1"/>
  <c r="C492" i="1"/>
  <c r="G493" i="1" l="1"/>
  <c r="C493" i="1"/>
  <c r="B493" i="1"/>
  <c r="F493" i="1"/>
  <c r="H493" i="1"/>
  <c r="A494" i="1" s="1"/>
  <c r="G494" i="1" l="1"/>
  <c r="F494" i="1"/>
  <c r="B494" i="1"/>
  <c r="C494" i="1"/>
  <c r="H494" i="1"/>
  <c r="A495" i="1" s="1"/>
  <c r="G495" i="1" l="1"/>
  <c r="H495" i="1"/>
  <c r="A496" i="1" s="1"/>
  <c r="F495" i="1"/>
  <c r="B495" i="1"/>
  <c r="C495" i="1"/>
  <c r="G496" i="1" l="1"/>
  <c r="B496" i="1"/>
  <c r="H496" i="1"/>
  <c r="A497" i="1" s="1"/>
  <c r="F496" i="1"/>
  <c r="C496" i="1"/>
  <c r="G497" i="1" l="1"/>
  <c r="B497" i="1"/>
  <c r="C497" i="1"/>
  <c r="F497" i="1"/>
  <c r="H497" i="1"/>
  <c r="A498" i="1" s="1"/>
  <c r="G498" i="1" l="1"/>
  <c r="B498" i="1"/>
  <c r="F498" i="1"/>
  <c r="H498" i="1"/>
  <c r="A499" i="1" s="1"/>
  <c r="C498" i="1"/>
  <c r="G499" i="1" l="1"/>
  <c r="C499" i="1"/>
  <c r="F499" i="1"/>
  <c r="H499" i="1"/>
  <c r="A500" i="1" s="1"/>
  <c r="B499" i="1"/>
  <c r="G500" i="1" l="1"/>
  <c r="F500" i="1"/>
  <c r="B500" i="1"/>
  <c r="C500" i="1"/>
  <c r="H500" i="1"/>
  <c r="A501" i="1" s="1"/>
  <c r="G501" i="1" l="1"/>
  <c r="H501" i="1"/>
  <c r="A502" i="1" s="1"/>
  <c r="C501" i="1"/>
  <c r="F501" i="1"/>
  <c r="B501" i="1"/>
  <c r="G502" i="1" l="1"/>
  <c r="H502" i="1"/>
  <c r="A503" i="1" s="1"/>
  <c r="C502" i="1"/>
  <c r="B502" i="1"/>
  <c r="F502" i="1"/>
  <c r="G503" i="1" l="1"/>
  <c r="H503" i="1"/>
  <c r="A504" i="1" s="1"/>
  <c r="B503" i="1"/>
  <c r="C503" i="1"/>
  <c r="F503" i="1"/>
  <c r="G504" i="1" l="1"/>
  <c r="B504" i="1"/>
  <c r="C504" i="1"/>
  <c r="F504" i="1"/>
  <c r="H504" i="1"/>
  <c r="A505" i="1" s="1"/>
  <c r="G505" i="1" l="1"/>
  <c r="C505" i="1"/>
  <c r="H505" i="1"/>
  <c r="A506" i="1" s="1"/>
  <c r="F505" i="1"/>
  <c r="B505" i="1"/>
  <c r="G506" i="1" l="1"/>
  <c r="F506" i="1"/>
  <c r="H506" i="1"/>
  <c r="A507" i="1" s="1"/>
  <c r="C506" i="1"/>
  <c r="B506" i="1"/>
  <c r="G507" i="1" l="1"/>
  <c r="H507" i="1"/>
  <c r="A508" i="1" s="1"/>
  <c r="B507" i="1"/>
  <c r="C507" i="1"/>
  <c r="F507" i="1"/>
  <c r="G508" i="1" l="1"/>
  <c r="F508" i="1"/>
  <c r="C508" i="1"/>
  <c r="B508" i="1"/>
  <c r="H508" i="1"/>
  <c r="A509" i="1" s="1"/>
  <c r="G509" i="1" l="1"/>
  <c r="H509" i="1"/>
  <c r="A510" i="1" s="1"/>
  <c r="F509" i="1"/>
  <c r="C509" i="1"/>
  <c r="B509" i="1"/>
  <c r="G510" i="1" l="1"/>
  <c r="B510" i="1"/>
  <c r="C510" i="1"/>
  <c r="H510" i="1"/>
  <c r="A511" i="1" s="1"/>
  <c r="F510" i="1"/>
  <c r="G511" i="1" l="1"/>
  <c r="C511" i="1"/>
  <c r="F511" i="1"/>
  <c r="B511" i="1"/>
  <c r="H511" i="1"/>
  <c r="A512" i="1" s="1"/>
  <c r="G512" i="1" l="1"/>
  <c r="F512" i="1"/>
  <c r="H512" i="1"/>
  <c r="A513" i="1" s="1"/>
  <c r="C512" i="1"/>
  <c r="B512" i="1"/>
  <c r="G513" i="1" l="1"/>
  <c r="H513" i="1"/>
  <c r="A514" i="1" s="1"/>
  <c r="B513" i="1"/>
  <c r="F513" i="1"/>
  <c r="C513" i="1"/>
  <c r="G514" i="1" l="1"/>
  <c r="C514" i="1"/>
  <c r="B514" i="1"/>
  <c r="F514" i="1"/>
  <c r="H514" i="1"/>
  <c r="A515" i="1" s="1"/>
  <c r="G515" i="1" l="1"/>
  <c r="H515" i="1"/>
  <c r="A516" i="1" s="1"/>
  <c r="F515" i="1"/>
  <c r="C515" i="1"/>
  <c r="B515" i="1"/>
  <c r="G516" i="1" l="1"/>
  <c r="B516" i="1"/>
  <c r="H516" i="1"/>
  <c r="A517" i="1" s="1"/>
  <c r="C516" i="1"/>
  <c r="F516" i="1"/>
  <c r="G517" i="1" l="1"/>
  <c r="C517" i="1"/>
  <c r="B517" i="1"/>
  <c r="F517" i="1"/>
  <c r="H517" i="1"/>
  <c r="A518" i="1" s="1"/>
  <c r="G518" i="1" l="1"/>
  <c r="F518" i="1"/>
  <c r="H518" i="1"/>
  <c r="A519" i="1" s="1"/>
  <c r="C518" i="1"/>
  <c r="B518" i="1"/>
  <c r="G519" i="1" l="1"/>
  <c r="H519" i="1"/>
  <c r="A520" i="1" s="1"/>
  <c r="F519" i="1"/>
  <c r="C519" i="1"/>
  <c r="B519" i="1"/>
  <c r="G520" i="1" l="1"/>
  <c r="B520" i="1"/>
  <c r="C520" i="1"/>
  <c r="F520" i="1"/>
  <c r="H520" i="1"/>
  <c r="A521" i="1" s="1"/>
  <c r="G521" i="1" l="1"/>
  <c r="F521" i="1"/>
  <c r="C521" i="1"/>
  <c r="B521" i="1"/>
  <c r="H521" i="1"/>
  <c r="A522" i="1" s="1"/>
  <c r="G522" i="1" l="1"/>
  <c r="B522" i="1"/>
  <c r="H522" i="1"/>
  <c r="A523" i="1" s="1"/>
  <c r="F522" i="1"/>
  <c r="C522" i="1"/>
  <c r="G523" i="1" l="1"/>
  <c r="C523" i="1"/>
  <c r="B523" i="1"/>
  <c r="H523" i="1"/>
  <c r="A524" i="1" s="1"/>
  <c r="F523" i="1"/>
  <c r="G524" i="1" l="1"/>
  <c r="F524" i="1"/>
  <c r="C524" i="1"/>
  <c r="B524" i="1"/>
  <c r="H524" i="1"/>
  <c r="A525" i="1" s="1"/>
  <c r="G525" i="1" l="1"/>
  <c r="H525" i="1"/>
  <c r="A526" i="1" s="1"/>
  <c r="F525" i="1"/>
  <c r="C525" i="1"/>
  <c r="B525" i="1"/>
  <c r="G526" i="1" l="1"/>
  <c r="H526" i="1"/>
  <c r="A527" i="1" s="1"/>
  <c r="B526" i="1"/>
  <c r="F526" i="1"/>
  <c r="C526" i="1"/>
  <c r="G527" i="1" l="1"/>
  <c r="C527" i="1"/>
  <c r="B527" i="1"/>
  <c r="F527" i="1"/>
  <c r="H527" i="1"/>
  <c r="A528" i="1" s="1"/>
  <c r="G528" i="1" l="1"/>
  <c r="B528" i="1"/>
  <c r="H528" i="1"/>
  <c r="A529" i="1" s="1"/>
  <c r="F528" i="1"/>
  <c r="C528" i="1"/>
  <c r="G529" i="1" l="1"/>
  <c r="C529" i="1"/>
  <c r="H529" i="1"/>
  <c r="A530" i="1" s="1"/>
  <c r="B529" i="1"/>
  <c r="F529" i="1"/>
  <c r="G530" i="1" l="1"/>
  <c r="F530" i="1"/>
  <c r="B530" i="1"/>
  <c r="C530" i="1"/>
  <c r="H530" i="1"/>
  <c r="A531" i="1" s="1"/>
  <c r="G531" i="1" l="1"/>
  <c r="H531" i="1"/>
  <c r="A532" i="1" s="1"/>
  <c r="F531" i="1"/>
  <c r="C531" i="1"/>
  <c r="B531" i="1"/>
  <c r="G532" i="1" l="1"/>
  <c r="H532" i="1"/>
  <c r="A533" i="1" s="1"/>
  <c r="F532" i="1"/>
  <c r="C532" i="1"/>
  <c r="B532" i="1"/>
  <c r="G533" i="1" l="1"/>
  <c r="B533" i="1"/>
  <c r="C533" i="1"/>
  <c r="F533" i="1"/>
  <c r="H533" i="1"/>
  <c r="A534" i="1" s="1"/>
  <c r="G534" i="1" l="1"/>
  <c r="B534" i="1"/>
  <c r="F534" i="1"/>
  <c r="C534" i="1"/>
  <c r="H534" i="1"/>
  <c r="A535" i="1" s="1"/>
  <c r="G535" i="1" l="1"/>
  <c r="C535" i="1"/>
  <c r="H535" i="1"/>
  <c r="A536" i="1" s="1"/>
  <c r="F535" i="1"/>
  <c r="B535" i="1"/>
  <c r="G536" i="1" l="1"/>
  <c r="F536" i="1"/>
  <c r="B536" i="1"/>
  <c r="H536" i="1"/>
  <c r="A537" i="1" s="1"/>
  <c r="C536" i="1"/>
  <c r="G537" i="1" l="1"/>
  <c r="H537" i="1"/>
  <c r="A538" i="1" s="1"/>
  <c r="C537" i="1"/>
  <c r="B537" i="1"/>
  <c r="F537" i="1"/>
  <c r="G538" i="1" l="1"/>
  <c r="H538" i="1"/>
  <c r="A539" i="1" s="1"/>
  <c r="F538" i="1"/>
  <c r="C538" i="1"/>
  <c r="B538" i="1"/>
  <c r="G539" i="1" l="1"/>
  <c r="H539" i="1"/>
  <c r="A540" i="1" s="1"/>
  <c r="B539" i="1"/>
  <c r="F539" i="1"/>
  <c r="C539" i="1"/>
  <c r="G540" i="1" l="1"/>
  <c r="B540" i="1"/>
  <c r="C540" i="1"/>
  <c r="F540" i="1"/>
  <c r="H540" i="1"/>
  <c r="A541" i="1" s="1"/>
  <c r="G541" i="1" l="1"/>
  <c r="C541" i="1"/>
  <c r="H541" i="1"/>
  <c r="A542" i="1" s="1"/>
  <c r="F541" i="1"/>
  <c r="B541" i="1"/>
  <c r="G542" i="1" l="1"/>
  <c r="F542" i="1"/>
  <c r="H542" i="1"/>
  <c r="A543" i="1" s="1"/>
  <c r="B542" i="1"/>
  <c r="C542" i="1"/>
  <c r="G543" i="1" l="1"/>
  <c r="H543" i="1"/>
  <c r="A544" i="1" s="1"/>
  <c r="B543" i="1"/>
  <c r="C543" i="1"/>
  <c r="F543" i="1"/>
  <c r="G544" i="1" l="1"/>
  <c r="F544" i="1"/>
  <c r="C544" i="1"/>
  <c r="B544" i="1"/>
  <c r="H544" i="1"/>
  <c r="A545" i="1" s="1"/>
  <c r="G545" i="1" l="1"/>
  <c r="H545" i="1"/>
  <c r="A546" i="1" s="1"/>
  <c r="F545" i="1"/>
  <c r="C545" i="1"/>
  <c r="B545" i="1"/>
  <c r="G546" i="1" l="1"/>
  <c r="B546" i="1"/>
  <c r="C546" i="1"/>
  <c r="F546" i="1"/>
  <c r="H546" i="1"/>
  <c r="A547" i="1" s="1"/>
  <c r="G547" i="1" l="1"/>
  <c r="C547" i="1"/>
  <c r="F547" i="1"/>
  <c r="B547" i="1"/>
  <c r="H547" i="1"/>
  <c r="A548" i="1" s="1"/>
  <c r="G548" i="1" l="1"/>
  <c r="F548" i="1"/>
  <c r="H548" i="1"/>
  <c r="A549" i="1" s="1"/>
  <c r="C548" i="1"/>
  <c r="B548" i="1"/>
  <c r="G549" i="1" l="1"/>
  <c r="H549" i="1"/>
  <c r="A550" i="1" s="1"/>
  <c r="B549" i="1"/>
  <c r="F549" i="1"/>
  <c r="C549" i="1"/>
  <c r="G550" i="1" l="1"/>
  <c r="C550" i="1"/>
  <c r="B550" i="1"/>
  <c r="F550" i="1"/>
  <c r="H550" i="1"/>
  <c r="A551" i="1" s="1"/>
  <c r="G551" i="1" l="1"/>
  <c r="H551" i="1"/>
  <c r="A552" i="1" s="1"/>
  <c r="F551" i="1"/>
  <c r="C551" i="1"/>
  <c r="B551" i="1"/>
  <c r="G552" i="1" l="1"/>
  <c r="B552" i="1"/>
  <c r="H552" i="1"/>
  <c r="A553" i="1" s="1"/>
  <c r="F552" i="1"/>
  <c r="C552" i="1"/>
  <c r="G553" i="1" l="1"/>
  <c r="C553" i="1"/>
  <c r="B553" i="1"/>
  <c r="F553" i="1"/>
  <c r="H553" i="1"/>
  <c r="A554" i="1" s="1"/>
  <c r="G554" i="1" l="1"/>
  <c r="F554" i="1"/>
  <c r="H554" i="1"/>
  <c r="A555" i="1" s="1"/>
  <c r="C554" i="1"/>
  <c r="B554" i="1"/>
  <c r="G555" i="1" l="1"/>
  <c r="H555" i="1"/>
  <c r="A556" i="1" s="1"/>
  <c r="F555" i="1"/>
  <c r="B555" i="1"/>
  <c r="C555" i="1"/>
  <c r="G556" i="1" l="1"/>
  <c r="B556" i="1"/>
  <c r="C556" i="1"/>
  <c r="H556" i="1"/>
  <c r="A557" i="1" s="1"/>
  <c r="F556" i="1"/>
  <c r="G557" i="1" l="1"/>
  <c r="F557" i="1"/>
  <c r="C557" i="1"/>
  <c r="B557" i="1"/>
  <c r="H557" i="1"/>
  <c r="A558" i="1" s="1"/>
  <c r="G558" i="1" l="1"/>
  <c r="B558" i="1"/>
  <c r="H558" i="1"/>
  <c r="A559" i="1" s="1"/>
  <c r="F558" i="1"/>
  <c r="C558" i="1"/>
  <c r="G559" i="1" l="1"/>
  <c r="C559" i="1"/>
  <c r="B559" i="1"/>
  <c r="F559" i="1"/>
  <c r="H559" i="1"/>
  <c r="A560" i="1" s="1"/>
  <c r="G560" i="1" l="1"/>
  <c r="F560" i="1"/>
  <c r="C560" i="1"/>
  <c r="B560" i="1"/>
  <c r="H560" i="1"/>
  <c r="A561" i="1" s="1"/>
  <c r="G561" i="1" l="1"/>
  <c r="H561" i="1"/>
  <c r="A562" i="1" s="1"/>
  <c r="F561" i="1"/>
  <c r="C561" i="1"/>
  <c r="B561" i="1"/>
  <c r="G562" i="1" l="1"/>
  <c r="H562" i="1"/>
  <c r="A563" i="1" s="1"/>
  <c r="B562" i="1"/>
  <c r="F562" i="1"/>
  <c r="C562" i="1"/>
  <c r="G563" i="1" l="1"/>
  <c r="C563" i="1"/>
  <c r="B563" i="1"/>
  <c r="F563" i="1"/>
  <c r="H563" i="1"/>
  <c r="A564" i="1" s="1"/>
  <c r="G564" i="1" l="1"/>
  <c r="B564" i="1"/>
  <c r="H564" i="1"/>
  <c r="A565" i="1" s="1"/>
  <c r="F564" i="1"/>
  <c r="C564" i="1"/>
  <c r="G565" i="1" l="1"/>
  <c r="C565" i="1"/>
  <c r="H565" i="1"/>
  <c r="A566" i="1" s="1"/>
  <c r="F565" i="1"/>
  <c r="B565" i="1"/>
  <c r="G566" i="1" l="1"/>
  <c r="F566" i="1"/>
  <c r="B566" i="1"/>
  <c r="C566" i="1"/>
  <c r="H566" i="1"/>
  <c r="A567" i="1" s="1"/>
  <c r="G567" i="1" l="1"/>
  <c r="H567" i="1"/>
  <c r="A568" i="1" s="1"/>
  <c r="F567" i="1"/>
  <c r="C567" i="1"/>
  <c r="B567" i="1"/>
  <c r="G568" i="1" l="1"/>
  <c r="H568" i="1"/>
  <c r="A569" i="1" s="1"/>
  <c r="F568" i="1"/>
  <c r="B568" i="1"/>
  <c r="C568" i="1"/>
  <c r="G569" i="1" l="1"/>
  <c r="B569" i="1"/>
  <c r="C569" i="1"/>
  <c r="F569" i="1"/>
  <c r="H569" i="1"/>
  <c r="A570" i="1" s="1"/>
  <c r="G570" i="1" l="1"/>
  <c r="B570" i="1"/>
  <c r="F570" i="1"/>
  <c r="C570" i="1"/>
  <c r="H570" i="1"/>
  <c r="A571" i="1" s="1"/>
  <c r="G571" i="1" l="1"/>
  <c r="C571" i="1"/>
  <c r="H571" i="1"/>
  <c r="A572" i="1" s="1"/>
  <c r="F571" i="1"/>
  <c r="B571" i="1"/>
  <c r="G572" i="1" l="1"/>
  <c r="F572" i="1"/>
  <c r="B572" i="1"/>
  <c r="C572" i="1"/>
  <c r="H572" i="1"/>
  <c r="A573" i="1" s="1"/>
  <c r="G573" i="1" l="1"/>
  <c r="H573" i="1"/>
  <c r="A574" i="1" s="1"/>
  <c r="C573" i="1"/>
  <c r="B573" i="1"/>
  <c r="F573" i="1"/>
  <c r="G574" i="1" l="1"/>
  <c r="H574" i="1"/>
  <c r="A575" i="1" s="1"/>
  <c r="F574" i="1"/>
  <c r="C574" i="1"/>
  <c r="B574" i="1"/>
  <c r="G575" i="1" l="1"/>
  <c r="H575" i="1"/>
  <c r="A576" i="1" s="1"/>
  <c r="B575" i="1"/>
  <c r="F575" i="1"/>
  <c r="C575" i="1"/>
  <c r="G576" i="1" l="1"/>
  <c r="B576" i="1"/>
  <c r="C576" i="1"/>
  <c r="F576" i="1"/>
  <c r="H576" i="1"/>
  <c r="A577" i="1" s="1"/>
  <c r="G577" i="1" l="1"/>
  <c r="C577" i="1"/>
  <c r="H577" i="1"/>
  <c r="A578" i="1" s="1"/>
  <c r="F577" i="1"/>
  <c r="B577" i="1"/>
  <c r="G578" i="1" l="1"/>
  <c r="F578" i="1"/>
  <c r="H578" i="1"/>
  <c r="A579" i="1" s="1"/>
  <c r="C578" i="1"/>
  <c r="B578" i="1"/>
  <c r="G579" i="1" l="1"/>
  <c r="H579" i="1"/>
  <c r="A580" i="1" s="1"/>
  <c r="B579" i="1"/>
  <c r="C579" i="1"/>
  <c r="F579" i="1"/>
  <c r="G580" i="1" l="1"/>
  <c r="F580" i="1"/>
  <c r="C580" i="1"/>
  <c r="B580" i="1"/>
  <c r="H580" i="1"/>
  <c r="A581" i="1" s="1"/>
  <c r="G581" i="1" l="1"/>
  <c r="H581" i="1"/>
  <c r="A582" i="1" s="1"/>
  <c r="F581" i="1"/>
  <c r="B581" i="1"/>
  <c r="C581" i="1"/>
  <c r="G582" i="1" l="1"/>
  <c r="B582" i="1"/>
  <c r="C582" i="1"/>
  <c r="H582" i="1"/>
  <c r="A583" i="1" s="1"/>
  <c r="F582" i="1"/>
  <c r="G583" i="1" l="1"/>
  <c r="C583" i="1"/>
  <c r="F583" i="1"/>
  <c r="B583" i="1"/>
  <c r="H583" i="1"/>
  <c r="A584" i="1" s="1"/>
  <c r="G584" i="1" l="1"/>
  <c r="F584" i="1"/>
  <c r="H584" i="1"/>
  <c r="A585" i="1" s="1"/>
  <c r="C584" i="1"/>
  <c r="B584" i="1"/>
  <c r="G585" i="1" l="1"/>
  <c r="H585" i="1"/>
  <c r="A586" i="1" s="1"/>
  <c r="B585" i="1"/>
  <c r="C585" i="1"/>
  <c r="F585" i="1"/>
  <c r="G586" i="1" l="1"/>
  <c r="C586" i="1"/>
  <c r="B586" i="1"/>
  <c r="F586" i="1"/>
  <c r="H586" i="1"/>
  <c r="A587" i="1" s="1"/>
  <c r="G587" i="1" l="1"/>
  <c r="H587" i="1"/>
  <c r="A588" i="1" s="1"/>
  <c r="F587" i="1"/>
  <c r="C587" i="1"/>
  <c r="B587" i="1"/>
  <c r="G588" i="1" l="1"/>
  <c r="B588" i="1"/>
  <c r="H588" i="1"/>
  <c r="A589" i="1" s="1"/>
  <c r="F588" i="1"/>
  <c r="C588" i="1"/>
  <c r="G589" i="1" l="1"/>
  <c r="C589" i="1"/>
  <c r="B589" i="1"/>
  <c r="F589" i="1"/>
  <c r="H589" i="1"/>
  <c r="A590" i="1" s="1"/>
  <c r="G590" i="1" l="1"/>
  <c r="F590" i="1"/>
  <c r="H590" i="1"/>
  <c r="A591" i="1" s="1"/>
  <c r="C590" i="1"/>
  <c r="B590" i="1"/>
  <c r="G591" i="1" l="1"/>
  <c r="H591" i="1"/>
  <c r="A592" i="1" s="1"/>
  <c r="F591" i="1"/>
  <c r="C591" i="1"/>
  <c r="B591" i="1"/>
  <c r="G592" i="1" l="1"/>
  <c r="B592" i="1"/>
  <c r="C592" i="1"/>
  <c r="H592" i="1"/>
  <c r="A593" i="1" s="1"/>
  <c r="F592" i="1"/>
  <c r="G593" i="1" l="1"/>
  <c r="F593" i="1"/>
  <c r="C593" i="1"/>
  <c r="B593" i="1"/>
  <c r="H593" i="1"/>
  <c r="A594" i="1" s="1"/>
  <c r="G594" i="1" l="1"/>
  <c r="B594" i="1"/>
  <c r="H594" i="1"/>
  <c r="A595" i="1" s="1"/>
  <c r="F594" i="1"/>
  <c r="C594" i="1"/>
  <c r="G595" i="1" l="1"/>
  <c r="C595" i="1"/>
  <c r="B595" i="1"/>
  <c r="F595" i="1"/>
  <c r="H595" i="1"/>
  <c r="A596" i="1" s="1"/>
  <c r="G596" i="1" l="1"/>
  <c r="F596" i="1"/>
  <c r="C596" i="1"/>
  <c r="B596" i="1"/>
  <c r="H596" i="1"/>
  <c r="A597" i="1" s="1"/>
  <c r="G597" i="1" l="1"/>
  <c r="H597" i="1"/>
  <c r="A598" i="1" s="1"/>
  <c r="F597" i="1"/>
  <c r="C597" i="1"/>
  <c r="B597" i="1"/>
  <c r="G598" i="1" l="1"/>
  <c r="H598" i="1"/>
  <c r="A599" i="1" s="1"/>
  <c r="B598" i="1"/>
  <c r="C598" i="1"/>
  <c r="F598" i="1"/>
  <c r="G599" i="1" l="1"/>
  <c r="C599" i="1"/>
  <c r="B599" i="1"/>
  <c r="F599" i="1"/>
  <c r="H599" i="1"/>
  <c r="A600" i="1" s="1"/>
  <c r="G600" i="1" l="1"/>
  <c r="B600" i="1"/>
  <c r="H600" i="1"/>
  <c r="A601" i="1" s="1"/>
  <c r="F600" i="1"/>
  <c r="C600" i="1"/>
  <c r="G601" i="1" l="1"/>
  <c r="C601" i="1"/>
  <c r="H601" i="1"/>
  <c r="A602" i="1" s="1"/>
  <c r="F601" i="1"/>
  <c r="B601" i="1"/>
  <c r="G602" i="1" l="1"/>
  <c r="F602" i="1"/>
  <c r="B602" i="1"/>
  <c r="C602" i="1"/>
  <c r="H602" i="1"/>
  <c r="A603" i="1" s="1"/>
  <c r="G603" i="1" l="1"/>
  <c r="H603" i="1"/>
  <c r="A604" i="1" s="1"/>
  <c r="F603" i="1"/>
  <c r="C603" i="1"/>
  <c r="B603" i="1"/>
  <c r="G604" i="1" l="1"/>
  <c r="H604" i="1"/>
  <c r="A605" i="1" s="1"/>
  <c r="F604" i="1"/>
  <c r="C604" i="1"/>
  <c r="B604" i="1"/>
  <c r="G605" i="1" l="1"/>
  <c r="B605" i="1"/>
  <c r="C605" i="1"/>
  <c r="F605" i="1"/>
  <c r="H605" i="1"/>
  <c r="A606" i="1" s="1"/>
  <c r="G606" i="1" l="1"/>
  <c r="B606" i="1"/>
  <c r="F606" i="1"/>
  <c r="C606" i="1"/>
  <c r="H606" i="1"/>
  <c r="A607" i="1" s="1"/>
  <c r="G607" i="1" l="1"/>
  <c r="C607" i="1"/>
  <c r="H607" i="1"/>
  <c r="A608" i="1" s="1"/>
  <c r="F607" i="1"/>
  <c r="B607" i="1"/>
  <c r="G608" i="1" l="1"/>
  <c r="F608" i="1"/>
  <c r="B608" i="1"/>
  <c r="H608" i="1"/>
  <c r="A609" i="1" s="1"/>
  <c r="C608" i="1"/>
  <c r="G609" i="1" l="1"/>
  <c r="H609" i="1"/>
  <c r="A610" i="1" s="1"/>
  <c r="C609" i="1"/>
  <c r="B609" i="1"/>
  <c r="F609" i="1"/>
  <c r="G610" i="1" l="1"/>
  <c r="H610" i="1"/>
  <c r="A611" i="1" s="1"/>
  <c r="F610" i="1"/>
  <c r="C610" i="1"/>
  <c r="B610" i="1"/>
  <c r="G611" i="1" l="1"/>
  <c r="H611" i="1"/>
  <c r="A612" i="1" s="1"/>
  <c r="B611" i="1"/>
  <c r="C611" i="1"/>
  <c r="F611" i="1"/>
  <c r="G612" i="1" l="1"/>
  <c r="B612" i="1"/>
  <c r="C612" i="1"/>
  <c r="F612" i="1"/>
  <c r="H612" i="1"/>
  <c r="A613" i="1" s="1"/>
  <c r="G613" i="1" l="1"/>
  <c r="C613" i="1"/>
  <c r="H613" i="1"/>
  <c r="A614" i="1" s="1"/>
  <c r="F613" i="1"/>
  <c r="B613" i="1"/>
  <c r="G614" i="1" l="1"/>
  <c r="F614" i="1"/>
  <c r="H614" i="1"/>
  <c r="A615" i="1" s="1"/>
  <c r="C614" i="1"/>
  <c r="B614" i="1"/>
  <c r="G615" i="1" l="1"/>
  <c r="H615" i="1"/>
  <c r="A616" i="1" s="1"/>
  <c r="B615" i="1"/>
  <c r="C615" i="1"/>
  <c r="F615" i="1"/>
  <c r="G616" i="1" l="1"/>
  <c r="F616" i="1"/>
  <c r="C616" i="1"/>
  <c r="B616" i="1"/>
  <c r="H616" i="1"/>
  <c r="A617" i="1" s="1"/>
  <c r="G617" i="1" l="1"/>
  <c r="H617" i="1"/>
  <c r="A618" i="1" s="1"/>
  <c r="F617" i="1"/>
  <c r="C617" i="1"/>
  <c r="B617" i="1"/>
  <c r="G618" i="1" l="1"/>
  <c r="B618" i="1"/>
  <c r="C618" i="1"/>
  <c r="H618" i="1"/>
  <c r="A619" i="1" s="1"/>
  <c r="F618" i="1"/>
  <c r="G619" i="1" l="1"/>
  <c r="C619" i="1"/>
  <c r="F619" i="1"/>
  <c r="B619" i="1"/>
  <c r="H619" i="1"/>
  <c r="A620" i="1" s="1"/>
  <c r="B620" i="1" l="1"/>
  <c r="H620" i="1"/>
  <c r="A621" i="1" s="1"/>
  <c r="G620" i="1"/>
  <c r="F620" i="1"/>
  <c r="C620" i="1"/>
  <c r="B621" i="1" l="1"/>
  <c r="C621" i="1"/>
  <c r="F621" i="1"/>
  <c r="G621" i="1"/>
  <c r="H621" i="1"/>
  <c r="A622" i="1" s="1"/>
  <c r="B622" i="1" l="1"/>
  <c r="C622" i="1"/>
  <c r="H622" i="1"/>
  <c r="A623" i="1" s="1"/>
  <c r="G622" i="1"/>
  <c r="F622" i="1"/>
  <c r="B623" i="1" l="1"/>
  <c r="C623" i="1"/>
  <c r="G623" i="1"/>
  <c r="H623" i="1"/>
  <c r="A624" i="1" s="1"/>
  <c r="F623" i="1"/>
  <c r="B624" i="1" l="1"/>
  <c r="F624" i="1"/>
  <c r="G624" i="1"/>
  <c r="C624" i="1"/>
  <c r="H624" i="1"/>
  <c r="A625" i="1" s="1"/>
  <c r="B625" i="1" l="1"/>
  <c r="G625" i="1"/>
  <c r="H625" i="1"/>
  <c r="A626" i="1" s="1"/>
  <c r="C625" i="1"/>
  <c r="F625" i="1"/>
  <c r="B626" i="1" l="1"/>
  <c r="H626" i="1"/>
  <c r="A627" i="1" s="1"/>
  <c r="F626" i="1"/>
  <c r="C626" i="1"/>
  <c r="G626" i="1"/>
  <c r="B627" i="1" l="1"/>
  <c r="H627" i="1"/>
  <c r="A628" i="1" s="1"/>
  <c r="G627" i="1"/>
  <c r="F627" i="1"/>
  <c r="C627" i="1"/>
  <c r="B628" i="1" l="1"/>
  <c r="C628" i="1"/>
  <c r="F628" i="1"/>
  <c r="H628" i="1"/>
  <c r="A629" i="1" s="1"/>
  <c r="G628" i="1"/>
  <c r="B629" i="1" l="1"/>
  <c r="C629" i="1"/>
  <c r="F629" i="1"/>
  <c r="H629" i="1"/>
  <c r="A630" i="1" s="1"/>
  <c r="G629" i="1"/>
  <c r="B630" i="1" l="1"/>
  <c r="F630" i="1"/>
  <c r="H630" i="1"/>
  <c r="A631" i="1" s="1"/>
  <c r="C630" i="1"/>
  <c r="G630" i="1"/>
  <c r="B631" i="1" l="1"/>
  <c r="G631" i="1"/>
  <c r="F631" i="1"/>
  <c r="C631" i="1"/>
  <c r="H631" i="1"/>
  <c r="A632" i="1" s="1"/>
  <c r="B632" i="1" l="1"/>
  <c r="H632" i="1"/>
  <c r="A633" i="1" s="1"/>
  <c r="C632" i="1"/>
  <c r="G632" i="1"/>
  <c r="F632" i="1"/>
  <c r="B633" i="1" l="1"/>
  <c r="F633" i="1"/>
  <c r="G633" i="1"/>
  <c r="C633" i="1"/>
  <c r="H633" i="1"/>
  <c r="A634" i="1" s="1"/>
  <c r="B634" i="1" l="1"/>
  <c r="H634" i="1"/>
  <c r="A635" i="1" s="1"/>
  <c r="G634" i="1"/>
  <c r="C634" i="1"/>
  <c r="F634" i="1"/>
  <c r="B635" i="1" l="1"/>
  <c r="C635" i="1"/>
  <c r="G635" i="1"/>
  <c r="F635" i="1"/>
  <c r="H635" i="1"/>
  <c r="A636" i="1" s="1"/>
  <c r="B636" i="1" l="1"/>
  <c r="F636" i="1"/>
  <c r="C636" i="1"/>
  <c r="G636" i="1"/>
  <c r="H636" i="1"/>
  <c r="A637" i="1" s="1"/>
  <c r="B637" i="1" l="1"/>
  <c r="G637" i="1"/>
  <c r="H637" i="1"/>
  <c r="A638" i="1" s="1"/>
  <c r="F637" i="1"/>
  <c r="C637" i="1"/>
  <c r="B638" i="1" l="1"/>
  <c r="H638" i="1"/>
  <c r="A639" i="1" s="1"/>
  <c r="C638" i="1"/>
  <c r="G638" i="1"/>
  <c r="F638" i="1"/>
  <c r="B639" i="1" l="1"/>
  <c r="C639" i="1"/>
  <c r="F639" i="1"/>
  <c r="H639" i="1"/>
  <c r="A640" i="1" s="1"/>
  <c r="G639" i="1"/>
  <c r="B640" i="1" l="1"/>
  <c r="G640" i="1"/>
  <c r="H640" i="1"/>
  <c r="A641" i="1" s="1"/>
  <c r="C640" i="1"/>
  <c r="F640" i="1"/>
  <c r="B641" i="1" l="1"/>
  <c r="C641" i="1"/>
  <c r="H641" i="1"/>
  <c r="A642" i="1" s="1"/>
  <c r="G641" i="1"/>
  <c r="F641" i="1"/>
  <c r="B642" i="1" l="1"/>
  <c r="F642" i="1"/>
  <c r="C642" i="1"/>
  <c r="G642" i="1"/>
  <c r="H642" i="1"/>
  <c r="A643" i="1" s="1"/>
  <c r="B643" i="1" l="1"/>
  <c r="G643" i="1"/>
  <c r="F643" i="1"/>
  <c r="H643" i="1"/>
  <c r="A644" i="1" s="1"/>
  <c r="C643" i="1"/>
  <c r="B644" i="1" l="1"/>
  <c r="H644" i="1"/>
  <c r="A645" i="1" s="1"/>
  <c r="C644" i="1"/>
  <c r="F644" i="1"/>
  <c r="G644" i="1"/>
  <c r="B645" i="1" l="1"/>
  <c r="C645" i="1"/>
  <c r="H645" i="1"/>
  <c r="A646" i="1" s="1"/>
  <c r="G645" i="1"/>
  <c r="F645" i="1"/>
  <c r="B646" i="1" l="1"/>
  <c r="F646" i="1"/>
  <c r="G646" i="1"/>
  <c r="C646" i="1"/>
  <c r="H646" i="1"/>
  <c r="A647" i="1" s="1"/>
  <c r="B647" i="1" l="1"/>
  <c r="C647" i="1"/>
  <c r="H647" i="1"/>
  <c r="A648" i="1" s="1"/>
  <c r="G647" i="1"/>
  <c r="F647" i="1"/>
  <c r="B648" i="1" l="1"/>
  <c r="F648" i="1"/>
  <c r="G648" i="1"/>
  <c r="C648" i="1"/>
  <c r="H648" i="1"/>
  <c r="A649" i="1" s="1"/>
  <c r="B649" i="1" l="1"/>
  <c r="G649" i="1"/>
  <c r="C649" i="1"/>
  <c r="F649" i="1"/>
  <c r="H649" i="1"/>
  <c r="A650" i="1" s="1"/>
  <c r="B650" i="1" l="1"/>
  <c r="H650" i="1"/>
  <c r="A651" i="1" s="1"/>
  <c r="G650" i="1"/>
  <c r="F650" i="1"/>
  <c r="C650" i="1"/>
  <c r="B651" i="1" l="1"/>
  <c r="H651" i="1"/>
  <c r="A652" i="1" s="1"/>
  <c r="C651" i="1"/>
  <c r="G651" i="1"/>
  <c r="F651" i="1"/>
  <c r="B652" i="1" l="1"/>
  <c r="C652" i="1"/>
  <c r="F652" i="1"/>
  <c r="H652" i="1"/>
  <c r="A653" i="1" s="1"/>
  <c r="G652" i="1"/>
  <c r="B653" i="1" l="1"/>
  <c r="C653" i="1"/>
  <c r="G653" i="1"/>
  <c r="H653" i="1"/>
  <c r="A654" i="1" s="1"/>
  <c r="F653" i="1"/>
  <c r="B654" i="1" l="1"/>
  <c r="F654" i="1"/>
  <c r="H654" i="1"/>
  <c r="A655" i="1" s="1"/>
  <c r="G654" i="1"/>
  <c r="C654" i="1"/>
  <c r="B655" i="1" l="1"/>
  <c r="G655" i="1"/>
  <c r="C655" i="1"/>
  <c r="F655" i="1"/>
  <c r="H655" i="1"/>
  <c r="A656" i="1" s="1"/>
  <c r="B656" i="1" l="1"/>
  <c r="H656" i="1"/>
  <c r="A657" i="1" s="1"/>
  <c r="F656" i="1"/>
  <c r="C656" i="1"/>
  <c r="G656" i="1"/>
  <c r="B657" i="1" l="1"/>
  <c r="H657" i="1"/>
  <c r="A658" i="1" s="1"/>
  <c r="G657" i="1"/>
  <c r="F657" i="1"/>
  <c r="C657" i="1"/>
  <c r="B658" i="1" l="1"/>
  <c r="C658" i="1"/>
  <c r="F658" i="1"/>
  <c r="G658" i="1"/>
  <c r="H658" i="1"/>
  <c r="A659" i="1" s="1"/>
  <c r="B659" i="1" l="1"/>
  <c r="C659" i="1"/>
  <c r="F659" i="1"/>
  <c r="G659" i="1"/>
  <c r="H659" i="1"/>
  <c r="A660" i="1" s="1"/>
  <c r="B660" i="1" l="1"/>
  <c r="F660" i="1"/>
  <c r="H660" i="1"/>
  <c r="A661" i="1" s="1"/>
  <c r="G660" i="1"/>
  <c r="C660" i="1"/>
  <c r="B661" i="1" l="1"/>
  <c r="G661" i="1"/>
  <c r="C661" i="1"/>
  <c r="H661" i="1"/>
  <c r="A662" i="1" s="1"/>
  <c r="F661" i="1"/>
  <c r="B662" i="1" l="1"/>
  <c r="H662" i="1"/>
  <c r="A663" i="1" s="1"/>
  <c r="C662" i="1"/>
  <c r="F662" i="1"/>
  <c r="G662" i="1"/>
  <c r="B663" i="1" l="1"/>
  <c r="G663" i="1"/>
  <c r="F663" i="1"/>
  <c r="H663" i="1"/>
  <c r="A664" i="1" s="1"/>
  <c r="C663" i="1"/>
  <c r="B664" i="1" l="1"/>
  <c r="H664" i="1"/>
  <c r="A665" i="1" s="1"/>
  <c r="C664" i="1"/>
  <c r="F664" i="1"/>
  <c r="G664" i="1"/>
  <c r="B665" i="1" l="1"/>
  <c r="C665" i="1"/>
  <c r="F665" i="1"/>
  <c r="H665" i="1"/>
  <c r="A666" i="1" s="1"/>
  <c r="G665" i="1"/>
  <c r="B666" i="1" l="1"/>
  <c r="F666" i="1"/>
  <c r="G666" i="1"/>
  <c r="C666" i="1"/>
  <c r="H666" i="1"/>
  <c r="A667" i="1" s="1"/>
  <c r="B667" i="1" l="1"/>
  <c r="G667" i="1"/>
  <c r="H667" i="1"/>
  <c r="A668" i="1" s="1"/>
  <c r="F667" i="1"/>
  <c r="C667" i="1"/>
  <c r="B668" i="1" l="1"/>
  <c r="H668" i="1"/>
  <c r="A669" i="1" s="1"/>
  <c r="C668" i="1"/>
  <c r="G668" i="1"/>
  <c r="F668" i="1"/>
  <c r="B669" i="1" l="1"/>
  <c r="F669" i="1"/>
  <c r="C669" i="1"/>
  <c r="G669" i="1"/>
  <c r="H669" i="1"/>
  <c r="A670" i="1" s="1"/>
  <c r="B670" i="1" l="1"/>
  <c r="H670" i="1"/>
  <c r="A671" i="1" s="1"/>
  <c r="G670" i="1"/>
  <c r="F670" i="1"/>
  <c r="C670" i="1"/>
  <c r="B671" i="1" l="1"/>
  <c r="C671" i="1"/>
  <c r="H671" i="1"/>
  <c r="A672" i="1" s="1"/>
  <c r="G671" i="1"/>
  <c r="F671" i="1"/>
  <c r="B672" i="1" l="1"/>
  <c r="F672" i="1"/>
  <c r="C672" i="1"/>
  <c r="G672" i="1"/>
  <c r="H672" i="1"/>
  <c r="A673" i="1" s="1"/>
  <c r="B673" i="1" l="1"/>
  <c r="G673" i="1"/>
  <c r="H673" i="1"/>
  <c r="A674" i="1" s="1"/>
  <c r="F673" i="1"/>
  <c r="C673" i="1"/>
  <c r="B674" i="1" l="1"/>
  <c r="H674" i="1"/>
  <c r="A675" i="1" s="1"/>
  <c r="G674" i="1"/>
  <c r="F674" i="1"/>
  <c r="C674" i="1"/>
  <c r="B675" i="1" l="1"/>
  <c r="C675" i="1"/>
  <c r="F675" i="1"/>
  <c r="G675" i="1"/>
  <c r="H675" i="1"/>
  <c r="A676" i="1" s="1"/>
  <c r="B676" i="1" l="1"/>
  <c r="G676" i="1"/>
  <c r="F676" i="1"/>
  <c r="H676" i="1"/>
  <c r="A677" i="1" s="1"/>
  <c r="C676" i="1"/>
  <c r="B677" i="1" l="1"/>
  <c r="C677" i="1"/>
  <c r="H677" i="1"/>
  <c r="A678" i="1" s="1"/>
  <c r="G677" i="1"/>
  <c r="F677" i="1"/>
  <c r="B678" i="1" l="1"/>
  <c r="F678" i="1"/>
  <c r="C678" i="1"/>
  <c r="G678" i="1"/>
  <c r="H678" i="1"/>
  <c r="A679" i="1" s="1"/>
  <c r="B679" i="1" l="1"/>
  <c r="G679" i="1"/>
  <c r="F679" i="1"/>
  <c r="C679" i="1"/>
  <c r="H679" i="1"/>
  <c r="A680" i="1" s="1"/>
  <c r="B680" i="1" l="1"/>
  <c r="H680" i="1"/>
  <c r="A681" i="1" s="1"/>
  <c r="G680" i="1"/>
  <c r="F680" i="1"/>
  <c r="C680" i="1"/>
  <c r="B681" i="1" l="1"/>
  <c r="C681" i="1"/>
  <c r="F681" i="1"/>
  <c r="G681" i="1"/>
  <c r="H681" i="1"/>
  <c r="A682" i="1" s="1"/>
  <c r="B682" i="1" l="1"/>
  <c r="F682" i="1"/>
  <c r="C682" i="1"/>
  <c r="G682" i="1"/>
  <c r="H682" i="1"/>
  <c r="A683" i="1" s="1"/>
  <c r="B683" i="1" l="1"/>
  <c r="C683" i="1"/>
  <c r="H683" i="1"/>
  <c r="A684" i="1" s="1"/>
  <c r="G683" i="1"/>
  <c r="F683" i="1"/>
  <c r="B684" i="1" l="1"/>
  <c r="F684" i="1"/>
  <c r="C684" i="1"/>
  <c r="H684" i="1"/>
  <c r="A685" i="1" s="1"/>
  <c r="G684" i="1"/>
  <c r="B685" i="1" l="1"/>
  <c r="G685" i="1"/>
  <c r="C685" i="1"/>
  <c r="F685" i="1"/>
  <c r="H685" i="1"/>
  <c r="A686" i="1" s="1"/>
  <c r="B686" i="1" l="1"/>
  <c r="H686" i="1"/>
  <c r="A687" i="1" s="1"/>
  <c r="G686" i="1"/>
  <c r="F686" i="1"/>
  <c r="C686" i="1"/>
  <c r="B687" i="1" l="1"/>
  <c r="H687" i="1"/>
  <c r="A688" i="1" s="1"/>
  <c r="C687" i="1"/>
  <c r="G687" i="1"/>
  <c r="F687" i="1"/>
  <c r="B688" i="1" l="1"/>
  <c r="C688" i="1"/>
  <c r="F688" i="1"/>
  <c r="H688" i="1"/>
  <c r="A689" i="1" s="1"/>
  <c r="G688" i="1"/>
  <c r="B689" i="1" l="1"/>
  <c r="C689" i="1"/>
  <c r="G689" i="1"/>
  <c r="F689" i="1"/>
  <c r="H689" i="1"/>
  <c r="A690" i="1" s="1"/>
  <c r="B690" i="1" l="1"/>
  <c r="F690" i="1"/>
  <c r="H690" i="1"/>
  <c r="A691" i="1" s="1"/>
  <c r="C690" i="1"/>
  <c r="G690" i="1"/>
  <c r="B691" i="1" l="1"/>
  <c r="G691" i="1"/>
  <c r="C691" i="1"/>
  <c r="H691" i="1"/>
  <c r="A692" i="1" s="1"/>
  <c r="F691" i="1"/>
  <c r="B692" i="1" l="1"/>
  <c r="H692" i="1"/>
  <c r="A693" i="1" s="1"/>
  <c r="F692" i="1"/>
  <c r="C692" i="1"/>
  <c r="G692" i="1"/>
  <c r="B693" i="1" l="1"/>
  <c r="H693" i="1"/>
  <c r="A694" i="1" s="1"/>
  <c r="G693" i="1"/>
  <c r="F693" i="1"/>
  <c r="C693" i="1"/>
  <c r="B694" i="1" l="1"/>
  <c r="C694" i="1"/>
  <c r="H694" i="1"/>
  <c r="A695" i="1" s="1"/>
  <c r="G694" i="1"/>
  <c r="F694" i="1"/>
  <c r="B695" i="1" l="1"/>
  <c r="C695" i="1"/>
  <c r="F695" i="1"/>
  <c r="G695" i="1"/>
  <c r="H695" i="1"/>
  <c r="A696" i="1" s="1"/>
  <c r="B696" i="1" l="1"/>
  <c r="F696" i="1"/>
  <c r="H696" i="1"/>
  <c r="A697" i="1" s="1"/>
  <c r="G696" i="1"/>
  <c r="C696" i="1"/>
  <c r="B697" i="1" l="1"/>
  <c r="G697" i="1"/>
  <c r="H697" i="1"/>
  <c r="A698" i="1" s="1"/>
  <c r="F697" i="1"/>
  <c r="C697" i="1"/>
  <c r="B698" i="1" l="1"/>
  <c r="H698" i="1"/>
  <c r="A699" i="1" s="1"/>
  <c r="C698" i="1"/>
  <c r="F698" i="1"/>
  <c r="G698" i="1"/>
  <c r="B699" i="1" l="1"/>
  <c r="G699" i="1"/>
  <c r="F699" i="1"/>
  <c r="H699" i="1"/>
  <c r="A700" i="1" s="1"/>
  <c r="C699" i="1"/>
  <c r="B700" i="1" l="1"/>
  <c r="H700" i="1"/>
  <c r="A701" i="1" s="1"/>
  <c r="G700" i="1"/>
  <c r="F700" i="1"/>
  <c r="C700" i="1"/>
  <c r="B701" i="1" l="1"/>
  <c r="C701" i="1"/>
  <c r="F701" i="1"/>
  <c r="G701" i="1"/>
  <c r="H701" i="1"/>
  <c r="A702" i="1" s="1"/>
  <c r="B702" i="1" l="1"/>
  <c r="F702" i="1"/>
  <c r="G702" i="1"/>
  <c r="C702" i="1"/>
  <c r="H702" i="1"/>
  <c r="A703" i="1" s="1"/>
  <c r="B703" i="1" l="1"/>
  <c r="G703" i="1"/>
  <c r="H703" i="1"/>
  <c r="A704" i="1" s="1"/>
  <c r="F703" i="1"/>
  <c r="C703" i="1"/>
  <c r="B704" i="1" l="1"/>
  <c r="H704" i="1"/>
  <c r="A705" i="1" s="1"/>
  <c r="C704" i="1"/>
  <c r="F704" i="1"/>
  <c r="G704" i="1"/>
  <c r="B705" i="1" l="1"/>
  <c r="F705" i="1"/>
  <c r="C705" i="1"/>
  <c r="G705" i="1"/>
  <c r="H705" i="1"/>
  <c r="A706" i="1" s="1"/>
  <c r="B706" i="1" l="1"/>
  <c r="H706" i="1"/>
  <c r="A707" i="1" s="1"/>
  <c r="G706" i="1"/>
  <c r="F706" i="1"/>
  <c r="C706" i="1"/>
  <c r="B707" i="1" l="1"/>
  <c r="C707" i="1"/>
  <c r="F707" i="1"/>
  <c r="G707" i="1"/>
  <c r="H707" i="1"/>
  <c r="A708" i="1" s="1"/>
  <c r="B708" i="1" l="1"/>
  <c r="F708" i="1"/>
  <c r="C708" i="1"/>
  <c r="G708" i="1"/>
  <c r="H708" i="1"/>
  <c r="A709" i="1" s="1"/>
  <c r="B709" i="1" l="1"/>
  <c r="G709" i="1"/>
  <c r="H709" i="1"/>
  <c r="A710" i="1" s="1"/>
  <c r="F709" i="1"/>
  <c r="C709" i="1"/>
  <c r="B710" i="1" l="1"/>
  <c r="H710" i="1"/>
  <c r="A711" i="1" s="1"/>
  <c r="C710" i="1"/>
  <c r="F710" i="1"/>
  <c r="G710" i="1"/>
  <c r="B711" i="1" l="1"/>
  <c r="C711" i="1"/>
  <c r="F711" i="1"/>
  <c r="H711" i="1"/>
  <c r="A712" i="1" s="1"/>
  <c r="G711" i="1"/>
  <c r="B712" i="1" l="1"/>
  <c r="G712" i="1"/>
  <c r="F712" i="1"/>
  <c r="H712" i="1"/>
  <c r="A713" i="1" s="1"/>
  <c r="C712" i="1"/>
  <c r="B713" i="1" l="1"/>
  <c r="C713" i="1"/>
  <c r="H713" i="1"/>
  <c r="A714" i="1" s="1"/>
  <c r="G713" i="1"/>
  <c r="F713" i="1"/>
  <c r="B714" i="1" l="1"/>
  <c r="F714" i="1"/>
  <c r="C714" i="1"/>
  <c r="H714" i="1"/>
  <c r="A715" i="1" s="1"/>
  <c r="G714" i="1"/>
  <c r="B715" i="1" l="1"/>
  <c r="G715" i="1"/>
  <c r="F715" i="1"/>
  <c r="C715" i="1"/>
  <c r="H715" i="1"/>
  <c r="A716" i="1" s="1"/>
  <c r="B716" i="1" l="1"/>
  <c r="H716" i="1"/>
  <c r="A717" i="1" s="1"/>
  <c r="G716" i="1"/>
  <c r="C716" i="1"/>
  <c r="F716" i="1"/>
  <c r="B717" i="1" l="1"/>
  <c r="C717" i="1"/>
  <c r="H717" i="1"/>
  <c r="A718" i="1" s="1"/>
  <c r="G717" i="1"/>
  <c r="F717" i="1"/>
  <c r="B718" i="1" l="1"/>
  <c r="F718" i="1"/>
  <c r="C718" i="1"/>
  <c r="G718" i="1"/>
  <c r="H718" i="1"/>
  <c r="A719" i="1" s="1"/>
  <c r="C719" i="1" l="1"/>
  <c r="B719" i="1"/>
  <c r="F719" i="1"/>
  <c r="H719" i="1"/>
  <c r="A720" i="1" s="1"/>
  <c r="G719" i="1"/>
  <c r="C720" i="1" l="1"/>
  <c r="F720" i="1"/>
  <c r="H720" i="1"/>
  <c r="A721" i="1" s="1"/>
  <c r="B720" i="1"/>
  <c r="G720" i="1"/>
  <c r="C721" i="1" l="1"/>
  <c r="G721" i="1"/>
  <c r="H721" i="1"/>
  <c r="A722" i="1" s="1"/>
  <c r="F721" i="1"/>
  <c r="B721" i="1"/>
  <c r="C722" i="1" l="1"/>
  <c r="H722" i="1"/>
  <c r="A723" i="1" s="1"/>
  <c r="B722" i="1"/>
  <c r="F722" i="1"/>
  <c r="G722" i="1"/>
  <c r="C723" i="1" l="1"/>
  <c r="G723" i="1"/>
  <c r="F723" i="1"/>
  <c r="B723" i="1"/>
  <c r="H723" i="1"/>
  <c r="A724" i="1" s="1"/>
  <c r="C724" i="1" l="1"/>
  <c r="H724" i="1"/>
  <c r="A725" i="1" s="1"/>
  <c r="G724" i="1"/>
  <c r="F724" i="1"/>
  <c r="B724" i="1"/>
  <c r="C725" i="1" l="1"/>
  <c r="B725" i="1"/>
  <c r="F725" i="1"/>
  <c r="G725" i="1"/>
  <c r="H725" i="1"/>
  <c r="A726" i="1" s="1"/>
  <c r="C726" i="1" l="1"/>
  <c r="F726" i="1"/>
  <c r="G726" i="1"/>
  <c r="H726" i="1"/>
  <c r="A727" i="1" s="1"/>
  <c r="B726" i="1"/>
  <c r="C727" i="1" l="1"/>
  <c r="G727" i="1"/>
  <c r="B727" i="1"/>
  <c r="H727" i="1"/>
  <c r="A728" i="1" s="1"/>
  <c r="F727" i="1"/>
  <c r="C728" i="1" l="1"/>
  <c r="H728" i="1"/>
  <c r="A729" i="1" s="1"/>
  <c r="G728" i="1"/>
  <c r="F728" i="1"/>
  <c r="B728" i="1"/>
  <c r="C729" i="1" l="1"/>
  <c r="F729" i="1"/>
  <c r="B729" i="1"/>
  <c r="H729" i="1"/>
  <c r="A730" i="1" s="1"/>
  <c r="G729" i="1"/>
  <c r="C730" i="1" l="1"/>
  <c r="H730" i="1"/>
  <c r="A731" i="1" s="1"/>
  <c r="F730" i="1"/>
  <c r="B730" i="1"/>
  <c r="G730" i="1"/>
  <c r="C731" i="1" l="1"/>
  <c r="B731" i="1"/>
  <c r="H731" i="1"/>
  <c r="A732" i="1" s="1"/>
  <c r="G731" i="1"/>
  <c r="F731" i="1"/>
  <c r="C732" i="1" l="1"/>
  <c r="F732" i="1"/>
  <c r="B732" i="1"/>
  <c r="G732" i="1"/>
  <c r="H732" i="1"/>
  <c r="A733" i="1" s="1"/>
  <c r="C733" i="1" l="1"/>
  <c r="G733" i="1"/>
  <c r="B733" i="1"/>
  <c r="H733" i="1"/>
  <c r="A734" i="1" s="1"/>
  <c r="F733" i="1"/>
  <c r="C734" i="1" l="1"/>
  <c r="H734" i="1"/>
  <c r="A735" i="1" s="1"/>
  <c r="G734" i="1"/>
  <c r="B734" i="1"/>
  <c r="F734" i="1"/>
  <c r="C735" i="1" l="1"/>
  <c r="B735" i="1"/>
  <c r="H735" i="1"/>
  <c r="A736" i="1" s="1"/>
  <c r="G735" i="1"/>
  <c r="F735" i="1"/>
  <c r="C736" i="1" l="1"/>
  <c r="B736" i="1"/>
  <c r="G736" i="1"/>
  <c r="F736" i="1"/>
  <c r="H736" i="1"/>
  <c r="A737" i="1" s="1"/>
  <c r="C737" i="1" l="1"/>
  <c r="B737" i="1"/>
  <c r="G737" i="1"/>
  <c r="F737" i="1"/>
  <c r="H737" i="1"/>
  <c r="A738" i="1" s="1"/>
  <c r="C738" i="1" l="1"/>
  <c r="F738" i="1"/>
  <c r="G738" i="1"/>
  <c r="B738" i="1"/>
  <c r="H738" i="1"/>
  <c r="A739" i="1" s="1"/>
  <c r="C739" i="1" l="1"/>
  <c r="G739" i="1"/>
  <c r="F739" i="1"/>
  <c r="H739" i="1"/>
  <c r="A740" i="1" s="1"/>
  <c r="B739" i="1"/>
  <c r="C740" i="1" l="1"/>
  <c r="H740" i="1"/>
  <c r="A741" i="1" s="1"/>
  <c r="F740" i="1"/>
  <c r="G740" i="1"/>
  <c r="B740" i="1"/>
  <c r="C741" i="1" l="1"/>
  <c r="H741" i="1"/>
  <c r="A742" i="1" s="1"/>
  <c r="B741" i="1"/>
  <c r="F741" i="1"/>
  <c r="G741" i="1"/>
  <c r="C742" i="1" l="1"/>
  <c r="F742" i="1"/>
  <c r="H742" i="1"/>
  <c r="A743" i="1" s="1"/>
  <c r="G742" i="1"/>
  <c r="B742" i="1"/>
  <c r="C743" i="1" l="1"/>
  <c r="B743" i="1"/>
  <c r="F743" i="1"/>
  <c r="H743" i="1"/>
  <c r="A744" i="1" s="1"/>
  <c r="G743" i="1"/>
  <c r="C744" i="1" l="1"/>
  <c r="F744" i="1"/>
  <c r="H744" i="1"/>
  <c r="A745" i="1" s="1"/>
  <c r="G744" i="1"/>
  <c r="B744" i="1"/>
  <c r="C745" i="1" l="1"/>
  <c r="G745" i="1"/>
  <c r="B745" i="1"/>
  <c r="F745" i="1"/>
  <c r="H745" i="1"/>
  <c r="A746" i="1" s="1"/>
  <c r="C746" i="1" l="1"/>
  <c r="H746" i="1"/>
  <c r="A747" i="1" s="1"/>
  <c r="B746" i="1"/>
  <c r="G746" i="1"/>
  <c r="F746" i="1"/>
  <c r="C747" i="1" l="1"/>
  <c r="G747" i="1"/>
  <c r="B747" i="1"/>
  <c r="F747" i="1"/>
  <c r="H747" i="1"/>
  <c r="A748" i="1" s="1"/>
  <c r="C748" i="1" l="1"/>
  <c r="B748" i="1"/>
  <c r="H748" i="1"/>
  <c r="A749" i="1" s="1"/>
  <c r="G748" i="1"/>
  <c r="F748" i="1"/>
  <c r="C749" i="1" l="1"/>
  <c r="B749" i="1"/>
  <c r="G749" i="1"/>
  <c r="F749" i="1"/>
  <c r="H749" i="1"/>
  <c r="A750" i="1" s="1"/>
  <c r="C750" i="1" l="1"/>
  <c r="F750" i="1"/>
  <c r="G750" i="1"/>
  <c r="H750" i="1"/>
  <c r="A751" i="1" s="1"/>
  <c r="B750" i="1"/>
  <c r="C751" i="1" l="1"/>
  <c r="G751" i="1"/>
  <c r="F751" i="1"/>
  <c r="B751" i="1"/>
  <c r="H751" i="1"/>
  <c r="A752" i="1" s="1"/>
  <c r="C752" i="1" l="1"/>
  <c r="H752" i="1"/>
  <c r="A753" i="1" s="1"/>
  <c r="F752" i="1"/>
  <c r="B752" i="1"/>
  <c r="G752" i="1"/>
  <c r="C753" i="1" l="1"/>
  <c r="F753" i="1"/>
  <c r="H753" i="1"/>
  <c r="A754" i="1" s="1"/>
  <c r="G753" i="1"/>
  <c r="B753" i="1"/>
  <c r="H754" i="1" l="1"/>
  <c r="A755" i="1" s="1"/>
  <c r="F754" i="1"/>
  <c r="C754" i="1"/>
  <c r="B754" i="1"/>
  <c r="G754" i="1"/>
  <c r="H755" i="1" l="1"/>
  <c r="A756" i="1" s="1"/>
  <c r="F755" i="1"/>
  <c r="G755" i="1"/>
  <c r="B755" i="1"/>
  <c r="C755" i="1"/>
  <c r="H756" i="1" l="1"/>
  <c r="A757" i="1" s="1"/>
  <c r="F756" i="1"/>
  <c r="B756" i="1"/>
  <c r="G756" i="1"/>
  <c r="C756" i="1"/>
  <c r="H757" i="1" l="1"/>
  <c r="A758" i="1" s="1"/>
  <c r="F757" i="1"/>
  <c r="C757" i="1"/>
  <c r="G757" i="1"/>
  <c r="B757" i="1"/>
  <c r="H758" i="1" l="1"/>
  <c r="A759" i="1" s="1"/>
  <c r="F758" i="1"/>
  <c r="B758" i="1"/>
  <c r="G758" i="1"/>
  <c r="C758" i="1"/>
  <c r="H759" i="1" l="1"/>
  <c r="A760" i="1" s="1"/>
  <c r="F759" i="1"/>
  <c r="C759" i="1"/>
  <c r="G759" i="1"/>
  <c r="B759" i="1"/>
  <c r="H760" i="1" l="1"/>
  <c r="A761" i="1" s="1"/>
  <c r="F760" i="1"/>
  <c r="C760" i="1"/>
  <c r="B760" i="1"/>
  <c r="G760" i="1"/>
  <c r="H761" i="1" l="1"/>
  <c r="A762" i="1" s="1"/>
  <c r="F761" i="1"/>
  <c r="B761" i="1"/>
  <c r="G761" i="1"/>
  <c r="C761" i="1"/>
  <c r="H762" i="1" l="1"/>
  <c r="A763" i="1" s="1"/>
  <c r="F762" i="1"/>
  <c r="C762" i="1"/>
  <c r="G762" i="1"/>
  <c r="B762" i="1"/>
  <c r="H763" i="1" l="1"/>
  <c r="A764" i="1" s="1"/>
  <c r="F763" i="1"/>
  <c r="C763" i="1"/>
  <c r="B763" i="1"/>
  <c r="G763" i="1"/>
  <c r="H764" i="1" l="1"/>
  <c r="A765" i="1" s="1"/>
  <c r="F764" i="1"/>
  <c r="G764" i="1"/>
  <c r="C764" i="1"/>
  <c r="B764" i="1"/>
  <c r="H765" i="1" l="1"/>
  <c r="A766" i="1" s="1"/>
  <c r="F765" i="1"/>
  <c r="G765" i="1"/>
  <c r="C765" i="1"/>
  <c r="B765" i="1"/>
  <c r="H766" i="1" l="1"/>
  <c r="A767" i="1" s="1"/>
  <c r="F766" i="1"/>
  <c r="C766" i="1"/>
  <c r="G766" i="1"/>
  <c r="B766" i="1"/>
  <c r="H767" i="1" l="1"/>
  <c r="A768" i="1" s="1"/>
  <c r="F767" i="1"/>
  <c r="B767" i="1"/>
  <c r="G767" i="1"/>
  <c r="C767" i="1"/>
  <c r="H768" i="1" l="1"/>
  <c r="A769" i="1" s="1"/>
  <c r="F768" i="1"/>
  <c r="C768" i="1"/>
  <c r="B768" i="1"/>
  <c r="G768" i="1"/>
  <c r="H769" i="1" l="1"/>
  <c r="A770" i="1" s="1"/>
  <c r="F769" i="1"/>
  <c r="C769" i="1"/>
  <c r="G769" i="1"/>
  <c r="B769" i="1"/>
  <c r="H770" i="1" l="1"/>
  <c r="A771" i="1" s="1"/>
  <c r="F770" i="1"/>
  <c r="B770" i="1"/>
  <c r="C770" i="1"/>
  <c r="G770" i="1"/>
  <c r="H771" i="1" l="1"/>
  <c r="A772" i="1" s="1"/>
  <c r="F771" i="1"/>
  <c r="B771" i="1"/>
  <c r="G771" i="1"/>
  <c r="C771" i="1"/>
  <c r="H772" i="1" l="1"/>
  <c r="A773" i="1" s="1"/>
  <c r="F772" i="1"/>
  <c r="C772" i="1"/>
  <c r="G772" i="1"/>
  <c r="B772" i="1"/>
  <c r="H773" i="1" l="1"/>
  <c r="A774" i="1" s="1"/>
  <c r="F773" i="1"/>
  <c r="G773" i="1"/>
  <c r="B773" i="1"/>
  <c r="C773" i="1"/>
  <c r="H774" i="1" l="1"/>
  <c r="A775" i="1" s="1"/>
  <c r="F774" i="1"/>
  <c r="G774" i="1"/>
  <c r="C774" i="1"/>
  <c r="B774" i="1"/>
  <c r="H775" i="1" l="1"/>
  <c r="A776" i="1" s="1"/>
  <c r="F775" i="1"/>
  <c r="C775" i="1"/>
  <c r="G775" i="1"/>
  <c r="B775" i="1"/>
  <c r="H776" i="1" l="1"/>
  <c r="A777" i="1" s="1"/>
  <c r="F776" i="1"/>
  <c r="G776" i="1"/>
  <c r="B776" i="1"/>
  <c r="C776" i="1"/>
  <c r="H777" i="1" l="1"/>
  <c r="A778" i="1" s="1"/>
  <c r="F777" i="1"/>
  <c r="C777" i="1"/>
  <c r="G777" i="1"/>
  <c r="B777" i="1"/>
  <c r="H778" i="1" l="1"/>
  <c r="A779" i="1" s="1"/>
  <c r="F778" i="1"/>
  <c r="C778" i="1"/>
  <c r="G778" i="1"/>
  <c r="B778" i="1"/>
  <c r="H779" i="1" l="1"/>
  <c r="A780" i="1" s="1"/>
  <c r="F779" i="1"/>
  <c r="B779" i="1"/>
  <c r="G779" i="1"/>
  <c r="C779" i="1"/>
  <c r="H780" i="1" l="1"/>
  <c r="A781" i="1" s="1"/>
  <c r="F780" i="1"/>
  <c r="B780" i="1"/>
  <c r="C780" i="1"/>
  <c r="G780" i="1"/>
  <c r="H781" i="1" l="1"/>
  <c r="A782" i="1" s="1"/>
  <c r="F781" i="1"/>
  <c r="C781" i="1"/>
  <c r="B781" i="1"/>
  <c r="G781" i="1"/>
  <c r="H782" i="1" l="1"/>
  <c r="A783" i="1" s="1"/>
  <c r="F782" i="1"/>
  <c r="G782" i="1"/>
  <c r="C782" i="1"/>
  <c r="B782" i="1"/>
  <c r="H783" i="1" l="1"/>
  <c r="A784" i="1" s="1"/>
  <c r="F783" i="1"/>
  <c r="C783" i="1"/>
  <c r="B783" i="1"/>
  <c r="G783" i="1"/>
  <c r="H784" i="1" l="1"/>
  <c r="A785" i="1" s="1"/>
  <c r="F784" i="1"/>
  <c r="C784" i="1"/>
  <c r="G784" i="1"/>
  <c r="B784" i="1"/>
  <c r="H785" i="1" l="1"/>
  <c r="A786" i="1" s="1"/>
  <c r="F785" i="1"/>
  <c r="C785" i="1"/>
  <c r="G785" i="1"/>
  <c r="B785" i="1"/>
  <c r="H786" i="1" l="1"/>
  <c r="A787" i="1" s="1"/>
  <c r="F786" i="1"/>
  <c r="C786" i="1"/>
  <c r="B786" i="1"/>
  <c r="G786" i="1"/>
  <c r="H787" i="1" l="1"/>
  <c r="A788" i="1" s="1"/>
  <c r="F787" i="1"/>
  <c r="C787" i="1"/>
  <c r="G787" i="1"/>
  <c r="B787" i="1"/>
  <c r="H788" i="1" l="1"/>
  <c r="A789" i="1" s="1"/>
  <c r="F788" i="1"/>
  <c r="B788" i="1"/>
  <c r="C788" i="1"/>
  <c r="G788" i="1"/>
  <c r="H789" i="1" l="1"/>
  <c r="A790" i="1" s="1"/>
  <c r="F789" i="1"/>
  <c r="G789" i="1"/>
  <c r="B789" i="1"/>
  <c r="C789" i="1"/>
  <c r="H790" i="1" l="1"/>
  <c r="A791" i="1" s="1"/>
  <c r="F790" i="1"/>
  <c r="C790" i="1"/>
  <c r="G790" i="1"/>
  <c r="B790" i="1"/>
  <c r="H791" i="1" l="1"/>
  <c r="A792" i="1" s="1"/>
  <c r="F791" i="1"/>
  <c r="G791" i="1"/>
  <c r="C791" i="1"/>
  <c r="B791" i="1"/>
  <c r="H792" i="1" l="1"/>
  <c r="A793" i="1" s="1"/>
  <c r="F792" i="1"/>
  <c r="B792" i="1"/>
  <c r="G792" i="1"/>
  <c r="C792" i="1"/>
  <c r="H793" i="1" l="1"/>
  <c r="A794" i="1" s="1"/>
  <c r="F793" i="1"/>
  <c r="C793" i="1"/>
  <c r="G793" i="1"/>
  <c r="B793" i="1"/>
  <c r="H794" i="1" l="1"/>
  <c r="A795" i="1" s="1"/>
  <c r="F794" i="1"/>
  <c r="B794" i="1"/>
  <c r="G794" i="1"/>
  <c r="C794" i="1"/>
  <c r="H795" i="1" l="1"/>
  <c r="A796" i="1" s="1"/>
  <c r="F795" i="1"/>
  <c r="C795" i="1"/>
  <c r="G795" i="1"/>
  <c r="B795" i="1"/>
  <c r="H796" i="1" l="1"/>
  <c r="A797" i="1" s="1"/>
  <c r="F796" i="1"/>
  <c r="C796" i="1"/>
  <c r="B796" i="1"/>
  <c r="G796" i="1"/>
  <c r="H797" i="1" l="1"/>
  <c r="A798" i="1" s="1"/>
  <c r="F797" i="1"/>
  <c r="B797" i="1"/>
  <c r="G797" i="1"/>
  <c r="C797" i="1"/>
  <c r="H798" i="1" l="1"/>
  <c r="A799" i="1" s="1"/>
  <c r="F798" i="1"/>
  <c r="C798" i="1"/>
  <c r="G798" i="1"/>
  <c r="B798" i="1"/>
  <c r="H799" i="1" l="1"/>
  <c r="A800" i="1" s="1"/>
  <c r="F799" i="1"/>
  <c r="C799" i="1"/>
  <c r="B799" i="1"/>
  <c r="G799" i="1"/>
  <c r="H800" i="1" l="1"/>
  <c r="A801" i="1" s="1"/>
  <c r="F800" i="1"/>
  <c r="G800" i="1"/>
  <c r="C800" i="1"/>
  <c r="B800" i="1"/>
  <c r="H801" i="1" l="1"/>
  <c r="A802" i="1" s="1"/>
  <c r="F801" i="1"/>
  <c r="C801" i="1"/>
  <c r="G801" i="1"/>
  <c r="B801" i="1"/>
  <c r="H802" i="1" l="1"/>
  <c r="A803" i="1" s="1"/>
  <c r="G802" i="1"/>
  <c r="F802" i="1"/>
  <c r="C802" i="1"/>
  <c r="B802" i="1"/>
  <c r="H803" i="1" l="1"/>
  <c r="A804" i="1" s="1"/>
  <c r="G803" i="1"/>
  <c r="F803" i="1"/>
  <c r="B803" i="1"/>
  <c r="C803" i="1"/>
  <c r="H804" i="1" l="1"/>
  <c r="A805" i="1" s="1"/>
  <c r="G804" i="1"/>
  <c r="F804" i="1"/>
  <c r="C804" i="1"/>
  <c r="B804" i="1"/>
  <c r="H805" i="1" l="1"/>
  <c r="A806" i="1" s="1"/>
  <c r="G805" i="1"/>
  <c r="F805" i="1"/>
  <c r="B805" i="1"/>
  <c r="C805" i="1"/>
  <c r="H806" i="1" l="1"/>
  <c r="A807" i="1" s="1"/>
  <c r="G806" i="1"/>
  <c r="F806" i="1"/>
  <c r="C806" i="1"/>
  <c r="B806" i="1"/>
  <c r="H807" i="1" l="1"/>
  <c r="A808" i="1" s="1"/>
  <c r="G807" i="1"/>
  <c r="F807" i="1"/>
  <c r="C807" i="1"/>
  <c r="B807" i="1"/>
  <c r="H808" i="1" l="1"/>
  <c r="A809" i="1" s="1"/>
  <c r="G808" i="1"/>
  <c r="F808" i="1"/>
  <c r="C808" i="1"/>
  <c r="B808" i="1"/>
  <c r="H809" i="1" l="1"/>
  <c r="A810" i="1" s="1"/>
  <c r="G809" i="1"/>
  <c r="F809" i="1"/>
  <c r="C809" i="1"/>
  <c r="B809" i="1"/>
  <c r="H810" i="1" l="1"/>
  <c r="A811" i="1" s="1"/>
  <c r="G810" i="1"/>
  <c r="F810" i="1"/>
  <c r="C810" i="1"/>
  <c r="B810" i="1"/>
  <c r="H811" i="1" l="1"/>
  <c r="A812" i="1" s="1"/>
  <c r="G811" i="1"/>
  <c r="F811" i="1"/>
  <c r="C811" i="1"/>
  <c r="B811" i="1"/>
  <c r="H812" i="1" l="1"/>
  <c r="A813" i="1" s="1"/>
  <c r="G812" i="1"/>
  <c r="F812" i="1"/>
  <c r="C812" i="1"/>
  <c r="B812" i="1"/>
  <c r="H813" i="1" l="1"/>
  <c r="A814" i="1" s="1"/>
  <c r="G813" i="1"/>
  <c r="F813" i="1"/>
  <c r="C813" i="1"/>
  <c r="B813" i="1"/>
  <c r="H814" i="1" l="1"/>
  <c r="A815" i="1" s="1"/>
  <c r="G814" i="1"/>
  <c r="F814" i="1"/>
  <c r="C814" i="1"/>
  <c r="B814" i="1"/>
  <c r="H815" i="1" l="1"/>
  <c r="A816" i="1" s="1"/>
  <c r="G815" i="1"/>
  <c r="F815" i="1"/>
  <c r="C815" i="1"/>
  <c r="B815" i="1"/>
  <c r="H816" i="1" l="1"/>
  <c r="A817" i="1" s="1"/>
  <c r="G816" i="1"/>
  <c r="F816" i="1"/>
  <c r="C816" i="1"/>
  <c r="B816" i="1"/>
  <c r="H817" i="1" l="1"/>
  <c r="A818" i="1" s="1"/>
  <c r="G817" i="1"/>
  <c r="F817" i="1"/>
  <c r="B817" i="1"/>
  <c r="C817" i="1"/>
  <c r="H818" i="1" l="1"/>
  <c r="A819" i="1" s="1"/>
  <c r="G818" i="1"/>
  <c r="F818" i="1"/>
  <c r="C818" i="1"/>
  <c r="B818" i="1"/>
  <c r="H819" i="1" l="1"/>
  <c r="A820" i="1" s="1"/>
  <c r="G819" i="1"/>
  <c r="F819" i="1"/>
  <c r="C819" i="1"/>
  <c r="B819" i="1"/>
  <c r="H820" i="1" l="1"/>
  <c r="A821" i="1" s="1"/>
  <c r="G820" i="1"/>
  <c r="F820" i="1"/>
  <c r="C820" i="1"/>
  <c r="B820" i="1"/>
  <c r="H821" i="1" l="1"/>
  <c r="A822" i="1" s="1"/>
  <c r="G821" i="1"/>
  <c r="F821" i="1"/>
  <c r="B821" i="1"/>
  <c r="C821" i="1"/>
  <c r="H822" i="1" l="1"/>
  <c r="A823" i="1" s="1"/>
  <c r="G822" i="1"/>
  <c r="F822" i="1"/>
  <c r="C822" i="1"/>
  <c r="B822" i="1"/>
  <c r="H823" i="1" l="1"/>
  <c r="A824" i="1" s="1"/>
  <c r="G823" i="1"/>
  <c r="F823" i="1"/>
  <c r="B823" i="1"/>
  <c r="C823" i="1"/>
  <c r="H824" i="1" l="1"/>
  <c r="A825" i="1" s="1"/>
  <c r="G824" i="1"/>
  <c r="F824" i="1"/>
  <c r="C824" i="1"/>
  <c r="B824" i="1"/>
  <c r="H825" i="1" l="1"/>
  <c r="A826" i="1" s="1"/>
  <c r="G825" i="1"/>
  <c r="F825" i="1"/>
  <c r="B825" i="1"/>
  <c r="C825" i="1"/>
  <c r="H826" i="1" l="1"/>
  <c r="A827" i="1" s="1"/>
  <c r="G826" i="1"/>
  <c r="F826" i="1"/>
  <c r="C826" i="1"/>
  <c r="B826" i="1"/>
  <c r="H827" i="1" l="1"/>
  <c r="A828" i="1" s="1"/>
  <c r="G827" i="1"/>
  <c r="F827" i="1"/>
  <c r="B827" i="1"/>
  <c r="C827" i="1"/>
  <c r="H828" i="1" l="1"/>
  <c r="A829" i="1" s="1"/>
  <c r="G828" i="1"/>
  <c r="F828" i="1"/>
  <c r="C828" i="1"/>
  <c r="B828" i="1"/>
  <c r="H829" i="1" l="1"/>
  <c r="A830" i="1" s="1"/>
  <c r="G829" i="1"/>
  <c r="F829" i="1"/>
  <c r="B829" i="1"/>
  <c r="C829" i="1"/>
  <c r="H830" i="1" l="1"/>
  <c r="A831" i="1" s="1"/>
  <c r="G830" i="1"/>
  <c r="F830" i="1"/>
  <c r="C830" i="1"/>
  <c r="B830" i="1"/>
  <c r="H831" i="1" l="1"/>
  <c r="A832" i="1" s="1"/>
  <c r="G831" i="1"/>
  <c r="F831" i="1"/>
  <c r="C831" i="1"/>
  <c r="B831" i="1"/>
  <c r="H832" i="1" l="1"/>
  <c r="A833" i="1" s="1"/>
  <c r="G832" i="1"/>
  <c r="F832" i="1"/>
  <c r="C832" i="1"/>
  <c r="B832" i="1"/>
  <c r="H833" i="1" l="1"/>
  <c r="A834" i="1" s="1"/>
  <c r="G833" i="1"/>
  <c r="F833" i="1"/>
  <c r="B833" i="1"/>
  <c r="C833" i="1"/>
  <c r="H834" i="1" l="1"/>
  <c r="A835" i="1" s="1"/>
  <c r="G834" i="1"/>
  <c r="F834" i="1"/>
  <c r="C834" i="1"/>
  <c r="B834" i="1"/>
  <c r="H835" i="1" l="1"/>
  <c r="A836" i="1" s="1"/>
  <c r="G835" i="1"/>
  <c r="F835" i="1"/>
  <c r="B835" i="1"/>
  <c r="C835" i="1"/>
  <c r="H836" i="1" l="1"/>
  <c r="A837" i="1" s="1"/>
  <c r="G836" i="1"/>
  <c r="F836" i="1"/>
  <c r="C836" i="1"/>
  <c r="B836" i="1"/>
  <c r="H837" i="1" l="1"/>
  <c r="A838" i="1" s="1"/>
  <c r="G837" i="1"/>
  <c r="F837" i="1"/>
  <c r="C837" i="1"/>
  <c r="B837" i="1"/>
  <c r="H838" i="1" l="1"/>
  <c r="H8" i="1" s="1"/>
  <c r="G838" i="1"/>
  <c r="F838" i="1"/>
  <c r="C838" i="1"/>
  <c r="B838" i="1"/>
  <c r="H5" i="1" l="1"/>
  <c r="H6" i="1"/>
  <c r="G24" i="1"/>
  <c r="H24" i="1" s="1"/>
  <c r="F24" i="1"/>
  <c r="F25" i="1" s="1"/>
  <c r="C24" i="1"/>
  <c r="D24" i="1"/>
  <c r="D25" i="1" s="1"/>
  <c r="G25" i="1" l="1"/>
  <c r="H25" i="1" s="1"/>
  <c r="F26" i="1"/>
  <c r="D26" i="1"/>
  <c r="C25" i="1"/>
  <c r="G26" i="1" l="1"/>
  <c r="H26" i="1" s="1"/>
  <c r="F27" i="1"/>
  <c r="F28" i="1" s="1"/>
  <c r="C26" i="1"/>
  <c r="D27" i="1"/>
  <c r="D28" i="1" s="1"/>
  <c r="G27" i="1" l="1"/>
  <c r="G28" i="1" s="1"/>
  <c r="G29" i="1" s="1"/>
  <c r="F29" i="1"/>
  <c r="C27" i="1"/>
  <c r="D29" i="1"/>
  <c r="G30" i="1" l="1"/>
  <c r="H30" i="1" s="1"/>
  <c r="H27" i="1"/>
  <c r="H28" i="1" s="1"/>
  <c r="H29" i="1" s="1"/>
  <c r="C28" i="1"/>
  <c r="F30" i="1"/>
  <c r="G31" i="1"/>
  <c r="D30" i="1"/>
  <c r="C29" i="1" l="1"/>
  <c r="C30" i="1" s="1"/>
  <c r="H31" i="1"/>
  <c r="F31" i="1"/>
  <c r="F32" i="1" s="1"/>
  <c r="F33" i="1" s="1"/>
  <c r="F34" i="1" s="1"/>
  <c r="G32" i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D31" i="1"/>
  <c r="C31" i="1" l="1"/>
  <c r="D32" i="1"/>
  <c r="F35" i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H32" i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G49" i="1"/>
  <c r="G50" i="1" s="1"/>
  <c r="G51" i="1" s="1"/>
  <c r="G52" i="1" s="1"/>
  <c r="G53" i="1" s="1"/>
  <c r="G54" i="1" s="1"/>
  <c r="C32" i="1" l="1"/>
  <c r="C33" i="1" s="1"/>
  <c r="H49" i="1"/>
  <c r="H50" i="1" s="1"/>
  <c r="H51" i="1" s="1"/>
  <c r="H52" i="1" s="1"/>
  <c r="H53" i="1" s="1"/>
  <c r="H54" i="1" s="1"/>
  <c r="D33" i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C34" i="1" l="1"/>
  <c r="C35" i="1" s="1"/>
  <c r="C36" i="1" s="1"/>
  <c r="C37" i="1" s="1"/>
  <c r="C38" i="1" s="1"/>
  <c r="C39" i="1" l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  <author>Maria</author>
    <author>Jon</author>
  </authors>
  <commentList>
    <comment ref="G4" authorId="0" shapeId="0" xr:uid="{46487A03-3692-42AC-B648-AC1632AA7772}">
      <text>
        <r>
          <rPr>
            <b/>
            <sz val="8"/>
            <color indexed="81"/>
            <rFont val="Tahoma"/>
            <family val="2"/>
          </rPr>
          <t>Rate Per PAYMENT Period:</t>
        </r>
        <r>
          <rPr>
            <sz val="8"/>
            <color indexed="81"/>
            <rFont val="Tahoma"/>
            <family val="2"/>
          </rPr>
          <t xml:space="preserve">
When the Compound Period is equal to the Payment Frequency, the rate per period ends up being simply the annual rate divided by the number of periods per year.</t>
        </r>
      </text>
    </comment>
    <comment ref="C6" authorId="1" shapeId="0" xr:uid="{83A40AE3-2A1C-4D9C-BF10-CDA2788492EA}">
      <text>
        <r>
          <rPr>
            <b/>
            <sz val="8"/>
            <color indexed="81"/>
            <rFont val="Tahoma"/>
            <family val="2"/>
          </rPr>
          <t>Term of Loan</t>
        </r>
        <r>
          <rPr>
            <sz val="8"/>
            <color indexed="81"/>
            <rFont val="Tahoma"/>
            <family val="2"/>
          </rPr>
          <t xml:space="preserve">
Mortgage loans usually have 15 or 30-year terms. Auto loans are usually between 2 and 5 years. For a 6-month term, enter 6/12.
</t>
        </r>
      </text>
    </comment>
    <comment ref="G7" authorId="1" shapeId="0" xr:uid="{2EA671C7-3EB5-49CC-9916-42B5CE452811}">
      <text>
        <r>
          <rPr>
            <b/>
            <sz val="8"/>
            <color indexed="81"/>
            <rFont val="Tahoma"/>
            <family val="2"/>
          </rPr>
          <t>Estimated Interest Savings</t>
        </r>
        <r>
          <rPr>
            <sz val="8"/>
            <color indexed="81"/>
            <rFont val="Tahoma"/>
            <family val="2"/>
          </rPr>
          <t xml:space="preserve">
The reduced interest expense associated with making extra payments. The result may be off by a small amount (a few dollars) due to rounding.</t>
        </r>
      </text>
    </comment>
    <comment ref="C8" authorId="0" shapeId="0" xr:uid="{2B8A7E0A-CAC5-4164-BC1E-9170B484880C}">
      <text>
        <r>
          <rPr>
            <b/>
            <sz val="8"/>
            <color indexed="81"/>
            <rFont val="Tahoma"/>
            <family val="2"/>
          </rPr>
          <t>Payment Frequency:</t>
        </r>
        <r>
          <rPr>
            <sz val="8"/>
            <color indexed="81"/>
            <rFont val="Tahoma"/>
            <family val="2"/>
          </rPr>
          <t xml:space="preserve">
This defines the Payment Period, or the number of payments per year.</t>
        </r>
      </text>
    </comment>
    <comment ref="C9" authorId="2" shapeId="0" xr:uid="{2D3012DF-0D2D-434C-9203-68569B0572C7}">
      <text>
        <r>
          <rPr>
            <b/>
            <sz val="8"/>
            <color indexed="81"/>
            <rFont val="Tahoma"/>
            <family val="2"/>
          </rPr>
          <t>Compound Period:</t>
        </r>
        <r>
          <rPr>
            <sz val="8"/>
            <color indexed="81"/>
            <rFont val="Tahoma"/>
            <family val="2"/>
          </rPr>
          <t xml:space="preserve">
The number of times per year that the interest is compounded.
Annually: 1 time per year
Semi-Annually: 2 times per year
Quarterly: 4 times per year
Monthly: 12 times per year
</t>
        </r>
        <r>
          <rPr>
            <b/>
            <sz val="8"/>
            <color indexed="81"/>
            <rFont val="Tahoma"/>
            <family val="2"/>
          </rPr>
          <t>Canadian</t>
        </r>
        <r>
          <rPr>
            <sz val="8"/>
            <color indexed="81"/>
            <rFont val="Tahoma"/>
            <family val="2"/>
          </rPr>
          <t xml:space="preserve"> mortgages are compounded </t>
        </r>
        <r>
          <rPr>
            <b/>
            <sz val="8"/>
            <color indexed="81"/>
            <rFont val="Tahoma"/>
            <family val="2"/>
          </rPr>
          <t>semi-annually</t>
        </r>
        <r>
          <rPr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Tahoma"/>
            <family val="2"/>
          </rPr>
          <t>US</t>
        </r>
        <r>
          <rPr>
            <sz val="8"/>
            <color indexed="81"/>
            <rFont val="Tahoma"/>
            <family val="2"/>
          </rPr>
          <t xml:space="preserve"> mortgages are compounded </t>
        </r>
        <r>
          <rPr>
            <b/>
            <sz val="8"/>
            <color indexed="81"/>
            <rFont val="Tahoma"/>
            <family val="2"/>
          </rPr>
          <t>monthly</t>
        </r>
        <r>
          <rPr>
            <sz val="8"/>
            <color indexed="81"/>
            <rFont val="Tahoma"/>
            <family val="2"/>
          </rPr>
          <t xml:space="preserve">.
The default is to set the compound period EQUAL to the payment frequency.
</t>
        </r>
        <r>
          <rPr>
            <i/>
            <sz val="8"/>
            <color indexed="81"/>
            <rFont val="Tahoma"/>
            <family val="2"/>
          </rPr>
          <t>WARNING</t>
        </r>
        <r>
          <rPr>
            <sz val="8"/>
            <color indexed="81"/>
            <rFont val="Tahoma"/>
            <family val="2"/>
          </rPr>
          <t>:Choosing a compound period that is shorter than the payment period results in negative amortization.</t>
        </r>
      </text>
    </comment>
    <comment ref="C10" authorId="0" shapeId="0" xr:uid="{0568953F-5F11-4265-8452-3956D991FA3B}">
      <text>
        <r>
          <rPr>
            <b/>
            <sz val="8"/>
            <color indexed="81"/>
            <rFont val="Tahoma"/>
            <family val="2"/>
          </rPr>
          <t>Payment Type:</t>
        </r>
        <r>
          <rPr>
            <sz val="8"/>
            <color indexed="81"/>
            <rFont val="Tahoma"/>
            <family val="2"/>
          </rPr>
          <t xml:space="preserve">
This affects the "type" argument in the Excel PMT function.
"End of Period" (type=0) is the most common option. Choosing "Beginning of Period" (type=1) means that you will pay zero interest on your first payment.</t>
        </r>
      </text>
    </comment>
    <comment ref="C11" authorId="2" shapeId="0" xr:uid="{62430532-FF10-4332-8A9D-18FCE72A9503}">
      <text>
        <r>
          <rPr>
            <b/>
            <sz val="8"/>
            <color indexed="81"/>
            <rFont val="Tahoma"/>
            <family val="2"/>
          </rPr>
          <t>Rounding:</t>
        </r>
        <r>
          <rPr>
            <sz val="8"/>
            <color indexed="81"/>
            <rFont val="Tahoma"/>
            <family val="2"/>
          </rPr>
          <t xml:space="preserve">
Interest calculations are normally rounded to the nearest cent in an amortization schedule.</t>
        </r>
      </text>
    </comment>
    <comment ref="D57" authorId="1" shapeId="0" xr:uid="{F1FE5813-E0DD-47A5-86F9-59C1D05B734F}">
      <text>
        <r>
          <rPr>
            <b/>
            <sz val="8"/>
            <color indexed="81"/>
            <rFont val="Tahoma"/>
            <family val="2"/>
          </rPr>
          <t>Additional Payment</t>
        </r>
        <r>
          <rPr>
            <sz val="8"/>
            <color indexed="81"/>
            <rFont val="Tahoma"/>
            <family val="2"/>
          </rPr>
          <t xml:space="preserve">
The amount paid directly towards the principal, in additional to the normal payment.
To pay off the remaining balance, the additional payment must be the</t>
        </r>
        <r>
          <rPr>
            <b/>
            <sz val="8"/>
            <color indexed="81"/>
            <rFont val="Tahoma"/>
            <family val="2"/>
          </rPr>
          <t xml:space="preserve"> last period balance - payment due + interest due</t>
        </r>
        <r>
          <rPr>
            <sz val="8"/>
            <color indexed="81"/>
            <rFont val="Tahoma"/>
            <family val="2"/>
          </rPr>
          <t>.
(Assumes no penalties for making additional payments.)</t>
        </r>
      </text>
    </comment>
  </commentList>
</comments>
</file>

<file path=xl/sharedStrings.xml><?xml version="1.0" encoding="utf-8"?>
<sst xmlns="http://schemas.openxmlformats.org/spreadsheetml/2006/main" count="53" uniqueCount="46">
  <si>
    <t>Loan Information</t>
  </si>
  <si>
    <t>Summary</t>
  </si>
  <si>
    <t>Frequency</t>
  </si>
  <si>
    <t>Loan Amount</t>
  </si>
  <si>
    <t>Rate (per period)</t>
  </si>
  <si>
    <t>Annual</t>
  </si>
  <si>
    <t>Annual Interest Rate</t>
  </si>
  <si>
    <t>Total Payments</t>
  </si>
  <si>
    <t>Semi-Annual</t>
  </si>
  <si>
    <t>Term of Loan in Years</t>
  </si>
  <si>
    <t>Total Interest</t>
  </si>
  <si>
    <t>Quarterly</t>
  </si>
  <si>
    <t>First Payment Date</t>
  </si>
  <si>
    <t>Est. Interest Savings</t>
  </si>
  <si>
    <t>Bi-Monthly</t>
  </si>
  <si>
    <t>Payment Frequency</t>
  </si>
  <si>
    <t>Monthly</t>
  </si>
  <si>
    <t>Compound Period</t>
  </si>
  <si>
    <t>Semi-Monthly</t>
  </si>
  <si>
    <t>Payment Type</t>
  </si>
  <si>
    <t>End of Period</t>
  </si>
  <si>
    <t>Bi-Weekly</t>
  </si>
  <si>
    <t>Rounding</t>
  </si>
  <si>
    <t>On</t>
  </si>
  <si>
    <t>Weekly</t>
  </si>
  <si>
    <t>Periods Per Year</t>
  </si>
  <si>
    <t>Months Per Period</t>
  </si>
  <si>
    <t>Number of Periods</t>
  </si>
  <si>
    <t>Rounding Option</t>
  </si>
  <si>
    <t>[42]</t>
  </si>
  <si>
    <t>Yearly Summary</t>
  </si>
  <si>
    <t>Year</t>
  </si>
  <si>
    <t>Payments</t>
  </si>
  <si>
    <t>Additional Payments</t>
  </si>
  <si>
    <t>Interest Paid</t>
  </si>
  <si>
    <t>Principal Paid</t>
  </si>
  <si>
    <t>Year-End
 Balance</t>
  </si>
  <si>
    <t>No.</t>
  </si>
  <si>
    <t>Due
Date</t>
  </si>
  <si>
    <t>Payment
Due</t>
  </si>
  <si>
    <t>Additional Payment</t>
  </si>
  <si>
    <t>Interest</t>
  </si>
  <si>
    <t>Principal</t>
  </si>
  <si>
    <t>Balance</t>
  </si>
  <si>
    <t>End</t>
  </si>
  <si>
    <t>INTEREST ONLY - CAPITAL PAYABLE AT THE END OF THE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</si>
</sst>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00%"/>
    <numFmt numFmtId="166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Tahoma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6"/>
      <color indexed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5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theme="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wrapText="1"/>
    </xf>
    <xf numFmtId="0" fontId="8" fillId="0" borderId="2" xfId="0" applyFont="1" applyBorder="1"/>
    <xf numFmtId="0" fontId="5" fillId="3" borderId="3" xfId="0" applyFont="1" applyFill="1" applyBorder="1" applyAlignment="1">
      <alignment horizontal="center" wrapText="1"/>
    </xf>
    <xf numFmtId="0" fontId="5" fillId="4" borderId="0" xfId="0" applyFont="1" applyFill="1"/>
    <xf numFmtId="0" fontId="6" fillId="4" borderId="0" xfId="0" applyFont="1" applyFill="1" applyAlignment="1">
      <alignment horizontal="right" indent="1"/>
    </xf>
    <xf numFmtId="43" fontId="6" fillId="0" borderId="4" xfId="1" applyFont="1" applyFill="1" applyBorder="1" applyProtection="1">
      <protection locked="0"/>
    </xf>
    <xf numFmtId="0" fontId="6" fillId="0" borderId="0" xfId="0" applyFont="1" applyAlignment="1">
      <alignment horizontal="right" indent="1"/>
    </xf>
    <xf numFmtId="165" fontId="6" fillId="0" borderId="0" xfId="2" applyNumberFormat="1" applyFont="1" applyProtection="1"/>
    <xf numFmtId="0" fontId="9" fillId="0" borderId="5" xfId="0" applyFont="1" applyBorder="1" applyAlignment="1">
      <alignment horizontal="left" vertical="top" wrapText="1"/>
    </xf>
    <xf numFmtId="10" fontId="6" fillId="0" borderId="6" xfId="2" applyNumberFormat="1" applyFont="1" applyFill="1" applyBorder="1" applyAlignment="1" applyProtection="1">
      <alignment horizontal="right"/>
      <protection locked="0"/>
    </xf>
    <xf numFmtId="43" fontId="6" fillId="0" borderId="0" xfId="1" applyFont="1" applyFill="1" applyProtection="1"/>
    <xf numFmtId="0" fontId="9" fillId="0" borderId="0" xfId="0" applyFont="1" applyAlignment="1">
      <alignment horizontal="left" vertical="top" wrapText="1"/>
    </xf>
    <xf numFmtId="0" fontId="6" fillId="0" borderId="6" xfId="0" applyFont="1" applyBorder="1" applyAlignment="1" applyProtection="1">
      <alignment horizontal="right"/>
      <protection locked="0"/>
    </xf>
    <xf numFmtId="14" fontId="6" fillId="0" borderId="6" xfId="0" applyNumberFormat="1" applyFont="1" applyBorder="1" applyAlignment="1" applyProtection="1">
      <alignment horizontal="right"/>
      <protection locked="0"/>
    </xf>
    <xf numFmtId="43" fontId="6" fillId="0" borderId="0" xfId="1" applyFont="1" applyFill="1" applyAlignment="1" applyProtection="1">
      <alignment horizontal="right"/>
    </xf>
    <xf numFmtId="0" fontId="10" fillId="0" borderId="0" xfId="0" applyFont="1" applyAlignment="1">
      <alignment horizontal="right"/>
    </xf>
    <xf numFmtId="14" fontId="9" fillId="0" borderId="6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5" fillId="4" borderId="0" xfId="0" applyFont="1" applyFill="1" applyAlignment="1">
      <alignment horizontal="right" indent="1"/>
    </xf>
    <xf numFmtId="0" fontId="5" fillId="0" borderId="0" xfId="0" applyFont="1" applyAlignment="1">
      <alignment horizontal="left" vertical="top" wrapText="1"/>
    </xf>
    <xf numFmtId="0" fontId="12" fillId="4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indent="1"/>
    </xf>
    <xf numFmtId="43" fontId="15" fillId="0" borderId="0" xfId="1" applyFont="1" applyFill="1" applyProtection="1"/>
    <xf numFmtId="0" fontId="16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right" wrapText="1"/>
    </xf>
    <xf numFmtId="0" fontId="9" fillId="0" borderId="0" xfId="0" applyFont="1" applyAlignment="1">
      <alignment vertical="top" wrapText="1"/>
    </xf>
    <xf numFmtId="0" fontId="12" fillId="4" borderId="0" xfId="0" applyFont="1" applyFill="1" applyAlignment="1">
      <alignment horizontal="center" vertical="center"/>
    </xf>
    <xf numFmtId="14" fontId="12" fillId="4" borderId="0" xfId="0" applyNumberFormat="1" applyFont="1" applyFill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4" fontId="9" fillId="4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center"/>
    </xf>
    <xf numFmtId="14" fontId="12" fillId="4" borderId="0" xfId="0" applyNumberFormat="1" applyFont="1" applyFill="1" applyAlignment="1">
      <alignment horizontal="center"/>
    </xf>
    <xf numFmtId="4" fontId="12" fillId="4" borderId="0" xfId="0" applyNumberFormat="1" applyFont="1" applyFill="1" applyAlignment="1">
      <alignment horizontal="right"/>
    </xf>
    <xf numFmtId="4" fontId="0" fillId="0" borderId="0" xfId="0" applyNumberFormat="1"/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8" xfId="0" applyNumberFormat="1" applyFont="1" applyBorder="1" applyAlignment="1" applyProtection="1">
      <alignment horizontal="center"/>
      <protection locked="0"/>
    </xf>
    <xf numFmtId="4" fontId="12" fillId="0" borderId="0" xfId="0" applyNumberFormat="1" applyFont="1" applyAlignment="1">
      <alignment horizontal="right"/>
    </xf>
    <xf numFmtId="4" fontId="12" fillId="0" borderId="9" xfId="0" applyNumberFormat="1" applyFont="1" applyBorder="1" applyAlignment="1" applyProtection="1">
      <alignment horizontal="center"/>
      <protection locked="0"/>
    </xf>
    <xf numFmtId="0" fontId="0" fillId="0" borderId="0" xfId="2" applyNumberFormat="1" applyFont="1" applyProtection="1"/>
    <xf numFmtId="165" fontId="0" fillId="0" borderId="0" xfId="2" applyNumberFormat="1" applyFont="1" applyProtection="1"/>
    <xf numFmtId="4" fontId="12" fillId="0" borderId="4" xfId="0" applyNumberFormat="1" applyFont="1" applyBorder="1" applyAlignment="1" applyProtection="1">
      <alignment horizontal="center"/>
      <protection locked="0"/>
    </xf>
    <xf numFmtId="0" fontId="0" fillId="5" borderId="0" xfId="0" applyFill="1"/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1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condense val="0"/>
        <extend val="0"/>
        <color indexed="10"/>
      </font>
    </dxf>
    <dxf>
      <border>
        <bottom style="thin">
          <color indexed="5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vin\Downloads\LoanAmortizationSchedule_v2-0.xlsx" TargetMode="External"/><Relationship Id="rId1" Type="http://schemas.openxmlformats.org/officeDocument/2006/relationships/externalLinkPath" Target="LoanAmortizationSchedule_v2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"/>
      <sheetName val="Upload Sheet"/>
    </sheetNames>
    <sheetDataSet>
      <sheetData sheetId="0">
        <row r="8">
          <cell r="D8" t="str">
            <v>Annual</v>
          </cell>
        </row>
        <row r="9">
          <cell r="D9" t="str">
            <v>Annual</v>
          </cell>
        </row>
        <row r="10">
          <cell r="D10" t="str">
            <v>End of Period</v>
          </cell>
        </row>
        <row r="12">
          <cell r="D12">
            <v>1</v>
          </cell>
        </row>
        <row r="13">
          <cell r="D13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97F7-464F-4DE7-AE3A-9B0C54617542}">
  <dimension ref="A1:L839"/>
  <sheetViews>
    <sheetView tabSelected="1" workbookViewId="0">
      <selection activeCell="C59" sqref="C59"/>
    </sheetView>
  </sheetViews>
  <sheetFormatPr defaultColWidth="9.140625" defaultRowHeight="15" x14ac:dyDescent="0.25"/>
  <cols>
    <col min="1" max="1" width="6.42578125" customWidth="1"/>
    <col min="2" max="2" width="9.42578125" customWidth="1"/>
    <col min="3" max="3" width="12.140625" customWidth="1"/>
    <col min="4" max="4" width="14.28515625" customWidth="1"/>
    <col min="5" max="5" width="5.28515625" customWidth="1"/>
    <col min="6" max="6" width="10.7109375" customWidth="1"/>
    <col min="7" max="7" width="11.85546875" customWidth="1"/>
    <col min="8" max="8" width="15.7109375" customWidth="1"/>
    <col min="9" max="9" width="6.42578125" customWidth="1"/>
    <col min="10" max="10" width="30.7109375" customWidth="1"/>
    <col min="11" max="11" width="6.140625" customWidth="1"/>
    <col min="12" max="12" width="16.42578125" hidden="1" customWidth="1"/>
    <col min="13" max="13" width="11.85546875" customWidth="1"/>
  </cols>
  <sheetData>
    <row r="1" spans="1:12" ht="27" customHeight="1" x14ac:dyDescent="0.35">
      <c r="A1" s="1" t="s">
        <v>45</v>
      </c>
      <c r="B1" s="2"/>
      <c r="C1" s="2"/>
      <c r="D1" s="2"/>
      <c r="E1" s="2"/>
      <c r="F1" s="2"/>
      <c r="G1" s="3"/>
      <c r="H1" s="3"/>
    </row>
    <row r="2" spans="1:12" x14ac:dyDescent="0.25">
      <c r="A2" s="4"/>
      <c r="B2" s="4"/>
      <c r="C2" s="4"/>
      <c r="D2" s="4"/>
      <c r="E2" s="4"/>
      <c r="F2" s="4"/>
      <c r="G2" s="4"/>
      <c r="H2" s="4"/>
    </row>
    <row r="3" spans="1:12" x14ac:dyDescent="0.25">
      <c r="A3" s="5" t="s">
        <v>0</v>
      </c>
      <c r="B3" s="6"/>
      <c r="C3" s="6"/>
      <c r="D3" s="6"/>
      <c r="F3" s="5" t="s">
        <v>1</v>
      </c>
      <c r="G3" s="7"/>
      <c r="H3" s="7"/>
      <c r="J3" s="8"/>
      <c r="L3" s="9" t="s">
        <v>2</v>
      </c>
    </row>
    <row r="4" spans="1:12" ht="15" customHeight="1" x14ac:dyDescent="0.25">
      <c r="A4" s="10"/>
      <c r="B4" s="10"/>
      <c r="C4" s="11" t="s">
        <v>3</v>
      </c>
      <c r="D4" s="12">
        <v>47900</v>
      </c>
      <c r="E4" s="4"/>
      <c r="F4" s="4"/>
      <c r="G4" s="13" t="s">
        <v>4</v>
      </c>
      <c r="H4" s="14">
        <f>((1+D5/D13)^(D13/D12))-1</f>
        <v>5.4999999999999938E-2</v>
      </c>
      <c r="J4" s="15"/>
      <c r="L4" t="s">
        <v>5</v>
      </c>
    </row>
    <row r="5" spans="1:12" ht="15" customHeight="1" x14ac:dyDescent="0.25">
      <c r="A5" s="10"/>
      <c r="B5" s="10"/>
      <c r="C5" s="11" t="s">
        <v>6</v>
      </c>
      <c r="D5" s="16">
        <v>5.5E-2</v>
      </c>
      <c r="E5" s="4"/>
      <c r="F5" s="4"/>
      <c r="G5" s="13" t="s">
        <v>7</v>
      </c>
      <c r="H5" s="17">
        <f>SUM(F59:F838)+SUM(G59:G838)</f>
        <v>13172.5</v>
      </c>
      <c r="J5" s="18"/>
      <c r="L5" t="s">
        <v>8</v>
      </c>
    </row>
    <row r="6" spans="1:12" ht="15" customHeight="1" x14ac:dyDescent="0.25">
      <c r="A6" s="10"/>
      <c r="B6" s="10"/>
      <c r="C6" s="11" t="s">
        <v>9</v>
      </c>
      <c r="D6" s="19">
        <v>5</v>
      </c>
      <c r="E6" s="4"/>
      <c r="F6" s="4"/>
      <c r="G6" s="13" t="s">
        <v>10</v>
      </c>
      <c r="H6" s="17">
        <f>SUM(F58:F838)</f>
        <v>13172.5</v>
      </c>
      <c r="J6" s="18"/>
      <c r="L6" t="s">
        <v>11</v>
      </c>
    </row>
    <row r="7" spans="1:12" ht="15" customHeight="1" x14ac:dyDescent="0.25">
      <c r="A7" s="10"/>
      <c r="B7" s="10"/>
      <c r="C7" s="11" t="s">
        <v>12</v>
      </c>
      <c r="D7" s="20">
        <v>45449</v>
      </c>
      <c r="E7" s="4"/>
      <c r="G7" s="13" t="s">
        <v>13</v>
      </c>
      <c r="H7" s="21" t="str">
        <f>IF(AND(SUM(D59:D838)=0,roundOpt)," - ",(nper*(-PMT(rate,nper,loan_amount,,pmtType))-loan_amount)-H6)</f>
        <v xml:space="preserve"> - </v>
      </c>
      <c r="J7" s="18"/>
      <c r="L7" t="s">
        <v>14</v>
      </c>
    </row>
    <row r="8" spans="1:12" ht="15" customHeight="1" x14ac:dyDescent="0.25">
      <c r="A8" s="10"/>
      <c r="B8" s="10"/>
      <c r="C8" s="11" t="s">
        <v>15</v>
      </c>
      <c r="D8" s="20" t="s">
        <v>5</v>
      </c>
      <c r="E8" s="4"/>
      <c r="H8" s="22" t="str">
        <f ca="1">IF(AND(NOT(H838=""),H838&gt;0.004),"ERROR: Limit is "&amp;OFFSET(A839,-1,0,1,1)&amp;" payments",".")</f>
        <v>.</v>
      </c>
      <c r="J8" s="18"/>
      <c r="L8" t="s">
        <v>16</v>
      </c>
    </row>
    <row r="9" spans="1:12" ht="15" customHeight="1" x14ac:dyDescent="0.25">
      <c r="A9" s="10"/>
      <c r="B9" s="10"/>
      <c r="C9" s="11" t="s">
        <v>17</v>
      </c>
      <c r="D9" s="23" t="s">
        <v>5</v>
      </c>
      <c r="F9" s="4"/>
      <c r="G9" s="4"/>
      <c r="H9" s="24" t="str">
        <f>IF(D13&gt;D12,"Warning: negative amortization",".")</f>
        <v>.</v>
      </c>
      <c r="J9" s="18"/>
      <c r="L9" t="s">
        <v>18</v>
      </c>
    </row>
    <row r="10" spans="1:12" ht="15" customHeight="1" x14ac:dyDescent="0.25">
      <c r="A10" s="10"/>
      <c r="B10" s="10"/>
      <c r="C10" s="11" t="s">
        <v>19</v>
      </c>
      <c r="D10" s="23" t="s">
        <v>20</v>
      </c>
      <c r="J10" s="18"/>
      <c r="L10" t="s">
        <v>21</v>
      </c>
    </row>
    <row r="11" spans="1:12" ht="15" customHeight="1" x14ac:dyDescent="0.25">
      <c r="A11" s="10"/>
      <c r="B11" s="10"/>
      <c r="C11" s="11" t="s">
        <v>22</v>
      </c>
      <c r="D11" s="23" t="s">
        <v>23</v>
      </c>
      <c r="E11" s="4"/>
      <c r="F11" s="4"/>
      <c r="G11" s="4"/>
      <c r="H11" s="24"/>
      <c r="J11" s="18"/>
      <c r="L11" t="s">
        <v>24</v>
      </c>
    </row>
    <row r="12" spans="1:12" ht="15" hidden="1" customHeight="1" x14ac:dyDescent="0.25">
      <c r="A12" s="10"/>
      <c r="B12" s="10"/>
      <c r="C12" s="25" t="s">
        <v>25</v>
      </c>
      <c r="D12" s="10">
        <f>INDEX({1;2;4;6;12;24;26;52},MATCH([1]Schedule!$D$8,$L$4:$L$11,0))</f>
        <v>1</v>
      </c>
      <c r="E12" s="4"/>
      <c r="F12" s="4"/>
      <c r="G12" s="4"/>
      <c r="H12" s="4"/>
      <c r="J12" s="18"/>
    </row>
    <row r="13" spans="1:12" ht="15" hidden="1" customHeight="1" x14ac:dyDescent="0.25">
      <c r="A13" s="10"/>
      <c r="B13" s="10"/>
      <c r="C13" s="25" t="s">
        <v>17</v>
      </c>
      <c r="D13" s="10">
        <f>INDEX({1;2;4;6;12;24;26;52},MATCH([1]Schedule!$D$9,$L$4:$L$11,0))</f>
        <v>1</v>
      </c>
      <c r="E13" s="4"/>
      <c r="F13" s="4"/>
      <c r="G13" s="4"/>
      <c r="H13" s="4"/>
      <c r="J13" s="26"/>
    </row>
    <row r="14" spans="1:12" ht="15" hidden="1" customHeight="1" x14ac:dyDescent="0.25">
      <c r="A14" s="10"/>
      <c r="B14" s="10"/>
      <c r="C14" s="25" t="s">
        <v>19</v>
      </c>
      <c r="D14" s="10">
        <f>IF([1]Schedule!$D$10="End of Period",0,1)</f>
        <v>0</v>
      </c>
      <c r="E14" s="4"/>
      <c r="F14" s="4"/>
      <c r="G14" s="4"/>
      <c r="H14" s="4"/>
      <c r="J14" s="26"/>
    </row>
    <row r="15" spans="1:12" ht="15" hidden="1" customHeight="1" x14ac:dyDescent="0.25">
      <c r="A15" s="10"/>
      <c r="B15" s="10"/>
      <c r="C15" s="25" t="s">
        <v>26</v>
      </c>
      <c r="D15" s="10">
        <f>12/$D$12</f>
        <v>12</v>
      </c>
      <c r="E15" s="4"/>
      <c r="F15" s="4"/>
      <c r="G15" s="4"/>
      <c r="H15" s="4"/>
      <c r="J15" s="26"/>
    </row>
    <row r="16" spans="1:12" ht="15" hidden="1" customHeight="1" x14ac:dyDescent="0.25">
      <c r="A16" s="10"/>
      <c r="B16" s="10"/>
      <c r="C16" s="25" t="s">
        <v>27</v>
      </c>
      <c r="D16" s="10">
        <f>$D$6*$D$12</f>
        <v>5</v>
      </c>
      <c r="E16" s="4"/>
      <c r="F16" s="4"/>
      <c r="G16" s="4"/>
      <c r="H16" s="4"/>
      <c r="J16" s="26"/>
    </row>
    <row r="17" spans="1:10" ht="15" hidden="1" customHeight="1" x14ac:dyDescent="0.25">
      <c r="A17" s="10"/>
      <c r="B17" s="10"/>
      <c r="C17" s="25" t="s">
        <v>28</v>
      </c>
      <c r="D17" s="27" t="b">
        <f>(D11="On")</f>
        <v>1</v>
      </c>
      <c r="E17" s="4"/>
      <c r="F17" s="4"/>
      <c r="G17" s="4"/>
      <c r="H17" s="4"/>
      <c r="J17" s="26"/>
    </row>
    <row r="18" spans="1:10" x14ac:dyDescent="0.25">
      <c r="A18" s="4"/>
      <c r="B18" s="4"/>
      <c r="C18" s="4"/>
      <c r="D18" s="4"/>
      <c r="E18" s="4"/>
      <c r="F18" s="4"/>
      <c r="G18" s="4"/>
      <c r="H18" s="28" t="s">
        <v>29</v>
      </c>
    </row>
    <row r="19" spans="1:10" ht="15.75" x14ac:dyDescent="0.25">
      <c r="A19" s="4"/>
      <c r="B19" s="4"/>
      <c r="C19" s="29" t="str">
        <f>D8&amp;" Payment"</f>
        <v>Annual Payment</v>
      </c>
      <c r="D19" s="30">
        <f>IF(roundOpt,ROUND(-PMT(rate,nper,$D$4,,pmtType),2),-PMT(rate,nper,$D$4,,pmtType))</f>
        <v>11217.05</v>
      </c>
      <c r="E19" s="4"/>
      <c r="F19" s="4"/>
      <c r="G19" s="4"/>
      <c r="H19" s="28"/>
    </row>
    <row r="20" spans="1:10" x14ac:dyDescent="0.25">
      <c r="A20" s="4"/>
      <c r="B20" s="4"/>
      <c r="C20" s="4"/>
      <c r="D20" s="4"/>
      <c r="E20" s="4"/>
      <c r="F20" s="4"/>
      <c r="G20" s="4"/>
      <c r="H20" s="28"/>
    </row>
    <row r="21" spans="1:10" ht="15.75" hidden="1" x14ac:dyDescent="0.25">
      <c r="A21" s="31" t="s">
        <v>30</v>
      </c>
      <c r="B21" s="31"/>
      <c r="C21" s="31"/>
      <c r="D21" s="31"/>
      <c r="E21" s="31"/>
      <c r="F21" s="31"/>
      <c r="G21" s="31"/>
      <c r="H21" s="31"/>
    </row>
    <row r="22" spans="1:10" ht="27" hidden="1" thickBot="1" x14ac:dyDescent="0.3">
      <c r="A22" s="32"/>
      <c r="B22" s="33" t="s">
        <v>31</v>
      </c>
      <c r="C22" s="34" t="s">
        <v>32</v>
      </c>
      <c r="D22" s="34" t="s">
        <v>33</v>
      </c>
      <c r="E22" s="34"/>
      <c r="F22" s="34" t="s">
        <v>34</v>
      </c>
      <c r="G22" s="34" t="s">
        <v>35</v>
      </c>
      <c r="H22" s="34" t="s">
        <v>36</v>
      </c>
      <c r="J22" s="35"/>
    </row>
    <row r="23" spans="1:10" hidden="1" x14ac:dyDescent="0.25">
      <c r="A23" s="36"/>
      <c r="B23" s="37"/>
      <c r="C23" s="36"/>
      <c r="D23" s="36"/>
      <c r="E23" s="36"/>
      <c r="F23" s="36"/>
      <c r="G23" s="38"/>
      <c r="H23" s="39">
        <f>loan_amount</f>
        <v>47900</v>
      </c>
    </row>
    <row r="24" spans="1:10" hidden="1" x14ac:dyDescent="0.25">
      <c r="A24" s="40"/>
      <c r="B24" s="40">
        <f>YEAR(fpdate)</f>
        <v>2024</v>
      </c>
      <c r="C24" s="41">
        <f>SUMIF($B$58:$B$839,"&lt;="&amp;DATE($B24,12,31),$C$58:$C$839)-SUM(C$23:C23)</f>
        <v>2634.5</v>
      </c>
      <c r="D24" s="41">
        <f>SUMIF($B$58:$B$839,"&lt;="&amp;DATE($B24,12,31),$D$58:$D$839)-SUM(D$23:D23)</f>
        <v>0</v>
      </c>
      <c r="E24" s="42"/>
      <c r="F24" s="41">
        <f>SUMIF($B$58:$B$839,"&lt;="&amp;DATE($B24,12,31),$F$58:$F$839)-SUM(F$23:F23)</f>
        <v>2634.5</v>
      </c>
      <c r="G24" s="41">
        <f>SUMIF($B$58:$B$839,"&lt;="&amp;DATE($B24,12,31),$G$58:$G$839)-SUM(G$23:G23)</f>
        <v>0</v>
      </c>
      <c r="H24" s="41">
        <f>H23-G24</f>
        <v>47900</v>
      </c>
    </row>
    <row r="25" spans="1:10" hidden="1" x14ac:dyDescent="0.25">
      <c r="A25" s="43"/>
      <c r="B25" s="40">
        <f>B24+1</f>
        <v>2025</v>
      </c>
      <c r="C25" s="41">
        <f>SUMIF($B$58:$B$839,"&lt;="&amp;DATE($B25,12,31),$C$58:$C$839)-SUM(C$23:C24)</f>
        <v>2634.5</v>
      </c>
      <c r="D25" s="41">
        <f>SUMIF($B$58:$B$839,"&lt;="&amp;DATE($B25,12,31),$D$58:$D$839)-SUM(D$23:D24)</f>
        <v>0</v>
      </c>
      <c r="E25" s="42"/>
      <c r="F25" s="41">
        <f>SUMIF($B$58:$B$839,"&lt;="&amp;DATE($B25,12,31),$F$58:$F$839)-SUM(F$23:F24)</f>
        <v>2634.5</v>
      </c>
      <c r="G25" s="41">
        <f>SUMIF($B$58:$B$839,"&lt;="&amp;DATE($B25,12,31),$G$58:$G$839)-SUM(G$23:G24)</f>
        <v>0</v>
      </c>
      <c r="H25" s="41">
        <f>H24-G25</f>
        <v>47900</v>
      </c>
    </row>
    <row r="26" spans="1:10" hidden="1" x14ac:dyDescent="0.25">
      <c r="A26" s="43"/>
      <c r="B26" s="40">
        <f>B25+1</f>
        <v>2026</v>
      </c>
      <c r="C26" s="41">
        <f>SUMIF($B$58:$B$839,"&lt;="&amp;DATE($B26,12,31),$C$58:$C$839)-SUM(C$23:C25)</f>
        <v>2634.5</v>
      </c>
      <c r="D26" s="41">
        <f>SUMIF($B$58:$B$839,"&lt;="&amp;DATE($B26,12,31),$D$58:$D$839)-SUM(D$23:D25)</f>
        <v>0</v>
      </c>
      <c r="E26" s="42"/>
      <c r="F26" s="41">
        <f>SUMIF($B$58:$B$839,"&lt;="&amp;DATE($B26,12,31),$F$58:$F$839)-SUM(F$23:F25)</f>
        <v>2634.5</v>
      </c>
      <c r="G26" s="41">
        <f>SUMIF($B$58:$B$839,"&lt;="&amp;DATE($B26,12,31),$G$58:$G$839)-SUM(G$23:G25)</f>
        <v>0</v>
      </c>
      <c r="H26" s="41">
        <f>H25-G26</f>
        <v>47900</v>
      </c>
    </row>
    <row r="27" spans="1:10" hidden="1" x14ac:dyDescent="0.25">
      <c r="A27" s="43"/>
      <c r="B27" s="40">
        <f>B26+1</f>
        <v>2027</v>
      </c>
      <c r="C27" s="41">
        <f>SUMIF($B$58:$B$839,"&lt;="&amp;DATE($B27,12,31),$C$58:$C$839)-SUM(C$23:C26)</f>
        <v>2634.5</v>
      </c>
      <c r="D27" s="41">
        <f>SUMIF($B$58:$B$839,"&lt;="&amp;DATE($B27,12,31),$D$58:$D$839)-SUM(D$23:D26)</f>
        <v>0</v>
      </c>
      <c r="E27" s="42"/>
      <c r="F27" s="41">
        <f>SUMIF($B$58:$B$839,"&lt;="&amp;DATE($B27,12,31),$F$58:$F$839)-SUM(F$23:F26)</f>
        <v>2634.5</v>
      </c>
      <c r="G27" s="41">
        <f>SUMIF($B$58:$B$839,"&lt;="&amp;DATE($B27,12,31),$G$58:$G$839)-SUM(G$23:G26)</f>
        <v>0</v>
      </c>
      <c r="H27" s="41">
        <f>H26-G27</f>
        <v>47900</v>
      </c>
    </row>
    <row r="28" spans="1:10" hidden="1" x14ac:dyDescent="0.25">
      <c r="A28" s="43"/>
      <c r="B28" s="40">
        <f t="shared" ref="B28:B54" si="0">B27+1</f>
        <v>2028</v>
      </c>
      <c r="C28" s="41">
        <f>SUMIF($B$58:$B$839,"&lt;="&amp;DATE($B28,12,31),$C$58:$C$839)-SUM(C$23:C27)</f>
        <v>2634.5</v>
      </c>
      <c r="D28" s="41">
        <f>SUMIF($B$58:$B$839,"&lt;="&amp;DATE($B28,12,31),$D$58:$D$839)-SUM(D$23:D27)</f>
        <v>0</v>
      </c>
      <c r="E28" s="42"/>
      <c r="F28" s="41">
        <f>SUMIF($B$58:$B$839,"&lt;="&amp;DATE($B28,12,31),$F$58:$F$839)-SUM(F$23:F27)</f>
        <v>2634.5</v>
      </c>
      <c r="G28" s="41">
        <f>SUMIF($B$58:$B$839,"&lt;="&amp;DATE($B28,12,31),$G$58:$G$839)-SUM(G$23:G27)</f>
        <v>0</v>
      </c>
      <c r="H28" s="41">
        <f t="shared" ref="H28:H54" si="1">H27-G28</f>
        <v>47900</v>
      </c>
    </row>
    <row r="29" spans="1:10" hidden="1" x14ac:dyDescent="0.25">
      <c r="A29" s="43"/>
      <c r="B29" s="40">
        <f t="shared" si="0"/>
        <v>2029</v>
      </c>
      <c r="C29" s="41">
        <f>SUMIF($B$58:$B$839,"&lt;="&amp;DATE($B29,12,31),$C$58:$C$839)-SUM(C$23:C28)</f>
        <v>0</v>
      </c>
      <c r="D29" s="41">
        <f>SUMIF($B$58:$B$839,"&lt;="&amp;DATE($B29,12,31),$D$58:$D$839)-SUM(D$23:D28)</f>
        <v>0</v>
      </c>
      <c r="E29" s="42"/>
      <c r="F29" s="41">
        <f>SUMIF($B$58:$B$839,"&lt;="&amp;DATE($B29,12,31),$F$58:$F$839)-SUM(F$23:F28)</f>
        <v>0</v>
      </c>
      <c r="G29" s="41">
        <f>SUMIF($B$58:$B$839,"&lt;="&amp;DATE($B29,12,31),$G$58:$G$839)-SUM(G$23:G28)</f>
        <v>0</v>
      </c>
      <c r="H29" s="41">
        <f t="shared" si="1"/>
        <v>47900</v>
      </c>
    </row>
    <row r="30" spans="1:10" hidden="1" x14ac:dyDescent="0.25">
      <c r="A30" s="43"/>
      <c r="B30" s="40">
        <f t="shared" si="0"/>
        <v>2030</v>
      </c>
      <c r="C30" s="41">
        <f>SUMIF($B$58:$B$839,"&lt;="&amp;DATE($B30,12,31),$C$58:$C$839)-SUM(C$23:C29)</f>
        <v>0</v>
      </c>
      <c r="D30" s="41">
        <f>SUMIF($B$58:$B$839,"&lt;="&amp;DATE($B30,12,31),$D$58:$D$839)-SUM(D$23:D29)</f>
        <v>0</v>
      </c>
      <c r="E30" s="42"/>
      <c r="F30" s="41">
        <f>SUMIF($B$58:$B$839,"&lt;="&amp;DATE($B30,12,31),$F$58:$F$839)-SUM(F$23:F29)</f>
        <v>0</v>
      </c>
      <c r="G30" s="41">
        <f>SUMIF($B$58:$B$839,"&lt;="&amp;DATE($B30,12,31),$G$58:$G$839)-SUM(G$23:G29)</f>
        <v>0</v>
      </c>
      <c r="H30" s="41">
        <f t="shared" si="1"/>
        <v>47900</v>
      </c>
    </row>
    <row r="31" spans="1:10" hidden="1" x14ac:dyDescent="0.25">
      <c r="A31" s="43"/>
      <c r="B31" s="40">
        <f t="shared" si="0"/>
        <v>2031</v>
      </c>
      <c r="C31" s="41">
        <f>SUMIF($B$58:$B$839,"&lt;="&amp;DATE($B31,12,31),$C$58:$C$839)-SUM(C$23:C30)</f>
        <v>0</v>
      </c>
      <c r="D31" s="41">
        <f>SUMIF($B$58:$B$839,"&lt;="&amp;DATE($B31,12,31),$D$58:$D$839)-SUM(D$23:D30)</f>
        <v>0</v>
      </c>
      <c r="E31" s="42"/>
      <c r="F31" s="41">
        <f>SUMIF($B$58:$B$839,"&lt;="&amp;DATE($B31,12,31),$F$58:$F$839)-SUM(F$23:F30)</f>
        <v>0</v>
      </c>
      <c r="G31" s="41">
        <f>SUMIF($B$58:$B$839,"&lt;="&amp;DATE($B31,12,31),$G$58:$G$839)-SUM(G$23:G30)</f>
        <v>0</v>
      </c>
      <c r="H31" s="41">
        <f t="shared" si="1"/>
        <v>47900</v>
      </c>
    </row>
    <row r="32" spans="1:10" hidden="1" x14ac:dyDescent="0.25">
      <c r="A32" s="43"/>
      <c r="B32" s="40">
        <f t="shared" si="0"/>
        <v>2032</v>
      </c>
      <c r="C32" s="41">
        <f>SUMIF($B$58:$B$839,"&lt;="&amp;DATE($B32,12,31),$C$58:$C$839)-SUM(C$23:C31)</f>
        <v>0</v>
      </c>
      <c r="D32" s="41">
        <f>SUMIF($B$58:$B$839,"&lt;="&amp;DATE($B32,12,31),$D$58:$D$839)-SUM(D$23:D31)</f>
        <v>0</v>
      </c>
      <c r="E32" s="42"/>
      <c r="F32" s="41">
        <f>SUMIF($B$58:$B$839,"&lt;="&amp;DATE($B32,12,31),$F$58:$F$839)-SUM(F$23:F31)</f>
        <v>0</v>
      </c>
      <c r="G32" s="41">
        <f>SUMIF($B$58:$B$839,"&lt;="&amp;DATE($B32,12,31),$G$58:$G$839)-SUM(G$23:G31)</f>
        <v>0</v>
      </c>
      <c r="H32" s="41">
        <f t="shared" si="1"/>
        <v>47900</v>
      </c>
    </row>
    <row r="33" spans="1:8" hidden="1" x14ac:dyDescent="0.25">
      <c r="A33" s="43"/>
      <c r="B33" s="40">
        <f t="shared" si="0"/>
        <v>2033</v>
      </c>
      <c r="C33" s="41">
        <f>SUMIF($B$58:$B$839,"&lt;="&amp;DATE($B33,12,31),$C$58:$C$839)-SUM(C$23:C32)</f>
        <v>0</v>
      </c>
      <c r="D33" s="41">
        <f>SUMIF($B$58:$B$839,"&lt;="&amp;DATE($B33,12,31),$D$58:$D$839)-SUM(D$23:D32)</f>
        <v>0</v>
      </c>
      <c r="E33" s="42"/>
      <c r="F33" s="41">
        <f>SUMIF($B$58:$B$839,"&lt;="&amp;DATE($B33,12,31),$F$58:$F$839)-SUM(F$23:F32)</f>
        <v>0</v>
      </c>
      <c r="G33" s="41">
        <f>SUMIF($B$58:$B$839,"&lt;="&amp;DATE($B33,12,31),$G$58:$G$839)-SUM(G$23:G32)</f>
        <v>0</v>
      </c>
      <c r="H33" s="41">
        <f t="shared" si="1"/>
        <v>47900</v>
      </c>
    </row>
    <row r="34" spans="1:8" hidden="1" x14ac:dyDescent="0.25">
      <c r="A34" s="43"/>
      <c r="B34" s="40">
        <f t="shared" si="0"/>
        <v>2034</v>
      </c>
      <c r="C34" s="41">
        <f>SUMIF($B$58:$B$839,"&lt;="&amp;DATE($B34,12,31),$C$58:$C$839)-SUM(C$23:C33)</f>
        <v>0</v>
      </c>
      <c r="D34" s="41">
        <f>SUMIF($B$58:$B$839,"&lt;="&amp;DATE($B34,12,31),$D$58:$D$839)-SUM(D$23:D33)</f>
        <v>0</v>
      </c>
      <c r="E34" s="42"/>
      <c r="F34" s="41">
        <f>SUMIF($B$58:$B$839,"&lt;="&amp;DATE($B34,12,31),$F$58:$F$839)-SUM(F$23:F33)</f>
        <v>0</v>
      </c>
      <c r="G34" s="41">
        <f>SUMIF($B$58:$B$839,"&lt;="&amp;DATE($B34,12,31),$G$58:$G$839)-SUM(G$23:G33)</f>
        <v>0</v>
      </c>
      <c r="H34" s="41">
        <f t="shared" si="1"/>
        <v>47900</v>
      </c>
    </row>
    <row r="35" spans="1:8" hidden="1" x14ac:dyDescent="0.25">
      <c r="A35" s="43"/>
      <c r="B35" s="40">
        <f t="shared" si="0"/>
        <v>2035</v>
      </c>
      <c r="C35" s="41">
        <f>SUMIF($B$58:$B$839,"&lt;="&amp;DATE($B35,12,31),$C$58:$C$839)-SUM(C$23:C34)</f>
        <v>0</v>
      </c>
      <c r="D35" s="41">
        <f>SUMIF($B$58:$B$839,"&lt;="&amp;DATE($B35,12,31),$D$58:$D$839)-SUM(D$23:D34)</f>
        <v>0</v>
      </c>
      <c r="E35" s="42"/>
      <c r="F35" s="41">
        <f>SUMIF($B$58:$B$839,"&lt;="&amp;DATE($B35,12,31),$F$58:$F$839)-SUM(F$23:F34)</f>
        <v>0</v>
      </c>
      <c r="G35" s="41">
        <f>SUMIF($B$58:$B$839,"&lt;="&amp;DATE($B35,12,31),$G$58:$G$839)-SUM(G$23:G34)</f>
        <v>0</v>
      </c>
      <c r="H35" s="41">
        <f t="shared" si="1"/>
        <v>47900</v>
      </c>
    </row>
    <row r="36" spans="1:8" hidden="1" x14ac:dyDescent="0.25">
      <c r="A36" s="43"/>
      <c r="B36" s="40">
        <f t="shared" si="0"/>
        <v>2036</v>
      </c>
      <c r="C36" s="41">
        <f>SUMIF($B$58:$B$839,"&lt;="&amp;DATE($B36,12,31),$C$58:$C$839)-SUM(C$23:C35)</f>
        <v>0</v>
      </c>
      <c r="D36" s="41">
        <f>SUMIF($B$58:$B$839,"&lt;="&amp;DATE($B36,12,31),$D$58:$D$839)-SUM(D$23:D35)</f>
        <v>0</v>
      </c>
      <c r="E36" s="42"/>
      <c r="F36" s="41">
        <f>SUMIF($B$58:$B$839,"&lt;="&amp;DATE($B36,12,31),$F$58:$F$839)-SUM(F$23:F35)</f>
        <v>0</v>
      </c>
      <c r="G36" s="41">
        <f>SUMIF($B$58:$B$839,"&lt;="&amp;DATE($B36,12,31),$G$58:$G$839)-SUM(G$23:G35)</f>
        <v>0</v>
      </c>
      <c r="H36" s="41">
        <f t="shared" si="1"/>
        <v>47900</v>
      </c>
    </row>
    <row r="37" spans="1:8" hidden="1" x14ac:dyDescent="0.25">
      <c r="A37" s="43"/>
      <c r="B37" s="40">
        <f t="shared" si="0"/>
        <v>2037</v>
      </c>
      <c r="C37" s="41">
        <f>SUMIF($B$58:$B$839,"&lt;="&amp;DATE($B37,12,31),$C$58:$C$839)-SUM(C$23:C36)</f>
        <v>0</v>
      </c>
      <c r="D37" s="41">
        <f>SUMIF($B$58:$B$839,"&lt;="&amp;DATE($B37,12,31),$D$58:$D$839)-SUM(D$23:D36)</f>
        <v>0</v>
      </c>
      <c r="E37" s="42"/>
      <c r="F37" s="41">
        <f>SUMIF($B$58:$B$839,"&lt;="&amp;DATE($B37,12,31),$F$58:$F$839)-SUM(F$23:F36)</f>
        <v>0</v>
      </c>
      <c r="G37" s="41">
        <f>SUMIF($B$58:$B$839,"&lt;="&amp;DATE($B37,12,31),$G$58:$G$839)-SUM(G$23:G36)</f>
        <v>0</v>
      </c>
      <c r="H37" s="41">
        <f t="shared" si="1"/>
        <v>47900</v>
      </c>
    </row>
    <row r="38" spans="1:8" hidden="1" x14ac:dyDescent="0.25">
      <c r="A38" s="43"/>
      <c r="B38" s="40">
        <f t="shared" si="0"/>
        <v>2038</v>
      </c>
      <c r="C38" s="41">
        <f>SUMIF($B$58:$B$839,"&lt;="&amp;DATE($B38,12,31),$C$58:$C$839)-SUM(C$23:C37)</f>
        <v>0</v>
      </c>
      <c r="D38" s="41">
        <f>SUMIF($B$58:$B$839,"&lt;="&amp;DATE($B38,12,31),$D$58:$D$839)-SUM(D$23:D37)</f>
        <v>0</v>
      </c>
      <c r="E38" s="42"/>
      <c r="F38" s="41">
        <f>SUMIF($B$58:$B$839,"&lt;="&amp;DATE($B38,12,31),$F$58:$F$839)-SUM(F$23:F37)</f>
        <v>0</v>
      </c>
      <c r="G38" s="41">
        <f>SUMIF($B$58:$B$839,"&lt;="&amp;DATE($B38,12,31),$G$58:$G$839)-SUM(G$23:G37)</f>
        <v>0</v>
      </c>
      <c r="H38" s="41">
        <f t="shared" si="1"/>
        <v>47900</v>
      </c>
    </row>
    <row r="39" spans="1:8" hidden="1" x14ac:dyDescent="0.25">
      <c r="A39" s="43"/>
      <c r="B39" s="40">
        <f t="shared" si="0"/>
        <v>2039</v>
      </c>
      <c r="C39" s="41">
        <f>SUMIF($B$58:$B$839,"&lt;="&amp;DATE($B39,12,31),$C$58:$C$839)-SUM(C$23:C38)</f>
        <v>0</v>
      </c>
      <c r="D39" s="41">
        <f>SUMIF($B$58:$B$839,"&lt;="&amp;DATE($B39,12,31),$D$58:$D$839)-SUM(D$23:D38)</f>
        <v>0</v>
      </c>
      <c r="E39" s="42"/>
      <c r="F39" s="41">
        <f>SUMIF($B$58:$B$839,"&lt;="&amp;DATE($B39,12,31),$F$58:$F$839)-SUM(F$23:F38)</f>
        <v>0</v>
      </c>
      <c r="G39" s="41">
        <f>SUMIF($B$58:$B$839,"&lt;="&amp;DATE($B39,12,31),$G$58:$G$839)-SUM(G$23:G38)</f>
        <v>0</v>
      </c>
      <c r="H39" s="41">
        <f t="shared" si="1"/>
        <v>47900</v>
      </c>
    </row>
    <row r="40" spans="1:8" hidden="1" x14ac:dyDescent="0.25">
      <c r="A40" s="43"/>
      <c r="B40" s="40">
        <f t="shared" si="0"/>
        <v>2040</v>
      </c>
      <c r="C40" s="41">
        <f>SUMIF($B$58:$B$839,"&lt;="&amp;DATE($B40,12,31),$C$58:$C$839)-SUM(C$23:C39)</f>
        <v>0</v>
      </c>
      <c r="D40" s="41">
        <f>SUMIF($B$58:$B$839,"&lt;="&amp;DATE($B40,12,31),$D$58:$D$839)-SUM(D$23:D39)</f>
        <v>0</v>
      </c>
      <c r="E40" s="42"/>
      <c r="F40" s="41">
        <f>SUMIF($B$58:$B$839,"&lt;="&amp;DATE($B40,12,31),$F$58:$F$839)-SUM(F$23:F39)</f>
        <v>0</v>
      </c>
      <c r="G40" s="41">
        <f>SUMIF($B$58:$B$839,"&lt;="&amp;DATE($B40,12,31),$G$58:$G$839)-SUM(G$23:G39)</f>
        <v>0</v>
      </c>
      <c r="H40" s="41">
        <f t="shared" si="1"/>
        <v>47900</v>
      </c>
    </row>
    <row r="41" spans="1:8" hidden="1" x14ac:dyDescent="0.25">
      <c r="A41" s="43"/>
      <c r="B41" s="40">
        <f t="shared" si="0"/>
        <v>2041</v>
      </c>
      <c r="C41" s="41">
        <f>SUMIF($B$58:$B$839,"&lt;="&amp;DATE($B41,12,31),$C$58:$C$839)-SUM(C$23:C40)</f>
        <v>0</v>
      </c>
      <c r="D41" s="41">
        <f>SUMIF($B$58:$B$839,"&lt;="&amp;DATE($B41,12,31),$D$58:$D$839)-SUM(D$23:D40)</f>
        <v>0</v>
      </c>
      <c r="E41" s="42"/>
      <c r="F41" s="41">
        <f>SUMIF($B$58:$B$839,"&lt;="&amp;DATE($B41,12,31),$F$58:$F$839)-SUM(F$23:F40)</f>
        <v>0</v>
      </c>
      <c r="G41" s="41">
        <f>SUMIF($B$58:$B$839,"&lt;="&amp;DATE($B41,12,31),$G$58:$G$839)-SUM(G$23:G40)</f>
        <v>0</v>
      </c>
      <c r="H41" s="41">
        <f t="shared" si="1"/>
        <v>47900</v>
      </c>
    </row>
    <row r="42" spans="1:8" hidden="1" x14ac:dyDescent="0.25">
      <c r="A42" s="43"/>
      <c r="B42" s="40">
        <f t="shared" si="0"/>
        <v>2042</v>
      </c>
      <c r="C42" s="41">
        <f>SUMIF($B$58:$B$839,"&lt;="&amp;DATE($B42,12,31),$C$58:$C$839)-SUM(C$23:C41)</f>
        <v>0</v>
      </c>
      <c r="D42" s="41">
        <f>SUMIF($B$58:$B$839,"&lt;="&amp;DATE($B42,12,31),$D$58:$D$839)-SUM(D$23:D41)</f>
        <v>0</v>
      </c>
      <c r="E42" s="42"/>
      <c r="F42" s="41">
        <f>SUMIF($B$58:$B$839,"&lt;="&amp;DATE($B42,12,31),$F$58:$F$839)-SUM(F$23:F41)</f>
        <v>0</v>
      </c>
      <c r="G42" s="41">
        <f>SUMIF($B$58:$B$839,"&lt;="&amp;DATE($B42,12,31),$G$58:$G$839)-SUM(G$23:G41)</f>
        <v>0</v>
      </c>
      <c r="H42" s="41">
        <f t="shared" si="1"/>
        <v>47900</v>
      </c>
    </row>
    <row r="43" spans="1:8" hidden="1" x14ac:dyDescent="0.25">
      <c r="A43" s="43"/>
      <c r="B43" s="40">
        <f t="shared" si="0"/>
        <v>2043</v>
      </c>
      <c r="C43" s="41">
        <f>SUMIF($B$58:$B$839,"&lt;="&amp;DATE($B43,12,31),$C$58:$C$839)-SUM(C$23:C42)</f>
        <v>0</v>
      </c>
      <c r="D43" s="41">
        <f>SUMIF($B$58:$B$839,"&lt;="&amp;DATE($B43,12,31),$D$58:$D$839)-SUM(D$23:D42)</f>
        <v>0</v>
      </c>
      <c r="E43" s="42"/>
      <c r="F43" s="41">
        <f>SUMIF($B$58:$B$839,"&lt;="&amp;DATE($B43,12,31),$F$58:$F$839)-SUM(F$23:F42)</f>
        <v>0</v>
      </c>
      <c r="G43" s="41">
        <f>SUMIF($B$58:$B$839,"&lt;="&amp;DATE($B43,12,31),$G$58:$G$839)-SUM(G$23:G42)</f>
        <v>0</v>
      </c>
      <c r="H43" s="41">
        <f t="shared" si="1"/>
        <v>47900</v>
      </c>
    </row>
    <row r="44" spans="1:8" hidden="1" x14ac:dyDescent="0.25">
      <c r="A44" s="43"/>
      <c r="B44" s="40">
        <f t="shared" si="0"/>
        <v>2044</v>
      </c>
      <c r="C44" s="41">
        <f>SUMIF($B$58:$B$839,"&lt;="&amp;DATE($B44,12,31),$C$58:$C$839)-SUM(C$23:C43)</f>
        <v>0</v>
      </c>
      <c r="D44" s="41">
        <f>SUMIF($B$58:$B$839,"&lt;="&amp;DATE($B44,12,31),$D$58:$D$839)-SUM(D$23:D43)</f>
        <v>0</v>
      </c>
      <c r="E44" s="42"/>
      <c r="F44" s="41">
        <f>SUMIF($B$58:$B$839,"&lt;="&amp;DATE($B44,12,31),$F$58:$F$839)-SUM(F$23:F43)</f>
        <v>0</v>
      </c>
      <c r="G44" s="41">
        <f>SUMIF($B$58:$B$839,"&lt;="&amp;DATE($B44,12,31),$G$58:$G$839)-SUM(G$23:G43)</f>
        <v>0</v>
      </c>
      <c r="H44" s="41">
        <f t="shared" si="1"/>
        <v>47900</v>
      </c>
    </row>
    <row r="45" spans="1:8" hidden="1" x14ac:dyDescent="0.25">
      <c r="A45" s="43"/>
      <c r="B45" s="40">
        <f t="shared" si="0"/>
        <v>2045</v>
      </c>
      <c r="C45" s="41">
        <f>SUMIF($B$58:$B$839,"&lt;="&amp;DATE($B45,12,31),$C$58:$C$839)-SUM(C$23:C44)</f>
        <v>0</v>
      </c>
      <c r="D45" s="41">
        <f>SUMIF($B$58:$B$839,"&lt;="&amp;DATE($B45,12,31),$D$58:$D$839)-SUM(D$23:D44)</f>
        <v>0</v>
      </c>
      <c r="E45" s="42"/>
      <c r="F45" s="41">
        <f>SUMIF($B$58:$B$839,"&lt;="&amp;DATE($B45,12,31),$F$58:$F$839)-SUM(F$23:F44)</f>
        <v>0</v>
      </c>
      <c r="G45" s="41">
        <f>SUMIF($B$58:$B$839,"&lt;="&amp;DATE($B45,12,31),$G$58:$G$839)-SUM(G$23:G44)</f>
        <v>0</v>
      </c>
      <c r="H45" s="41">
        <f t="shared" si="1"/>
        <v>47900</v>
      </c>
    </row>
    <row r="46" spans="1:8" hidden="1" x14ac:dyDescent="0.25">
      <c r="A46" s="43"/>
      <c r="B46" s="40">
        <f t="shared" si="0"/>
        <v>2046</v>
      </c>
      <c r="C46" s="41">
        <f>SUMIF($B$58:$B$839,"&lt;="&amp;DATE($B46,12,31),$C$58:$C$839)-SUM(C$23:C45)</f>
        <v>0</v>
      </c>
      <c r="D46" s="41">
        <f>SUMIF($B$58:$B$839,"&lt;="&amp;DATE($B46,12,31),$D$58:$D$839)-SUM(D$23:D45)</f>
        <v>0</v>
      </c>
      <c r="E46" s="42"/>
      <c r="F46" s="41">
        <f>SUMIF($B$58:$B$839,"&lt;="&amp;DATE($B46,12,31),$F$58:$F$839)-SUM(F$23:F45)</f>
        <v>0</v>
      </c>
      <c r="G46" s="41">
        <f>SUMIF($B$58:$B$839,"&lt;="&amp;DATE($B46,12,31),$G$58:$G$839)-SUM(G$23:G45)</f>
        <v>0</v>
      </c>
      <c r="H46" s="41">
        <f t="shared" si="1"/>
        <v>47900</v>
      </c>
    </row>
    <row r="47" spans="1:8" hidden="1" x14ac:dyDescent="0.25">
      <c r="A47" s="43"/>
      <c r="B47" s="40">
        <f t="shared" si="0"/>
        <v>2047</v>
      </c>
      <c r="C47" s="41">
        <f>SUMIF($B$58:$B$839,"&lt;="&amp;DATE($B47,12,31),$C$58:$C$839)-SUM(C$23:C46)</f>
        <v>0</v>
      </c>
      <c r="D47" s="41">
        <f>SUMIF($B$58:$B$839,"&lt;="&amp;DATE($B47,12,31),$D$58:$D$839)-SUM(D$23:D46)</f>
        <v>0</v>
      </c>
      <c r="E47" s="42"/>
      <c r="F47" s="41">
        <f>SUMIF($B$58:$B$839,"&lt;="&amp;DATE($B47,12,31),$F$58:$F$839)-SUM(F$23:F46)</f>
        <v>0</v>
      </c>
      <c r="G47" s="41">
        <f>SUMIF($B$58:$B$839,"&lt;="&amp;DATE($B47,12,31),$G$58:$G$839)-SUM(G$23:G46)</f>
        <v>0</v>
      </c>
      <c r="H47" s="41">
        <f t="shared" si="1"/>
        <v>47900</v>
      </c>
    </row>
    <row r="48" spans="1:8" hidden="1" x14ac:dyDescent="0.25">
      <c r="A48" s="43"/>
      <c r="B48" s="40">
        <f t="shared" si="0"/>
        <v>2048</v>
      </c>
      <c r="C48" s="41">
        <f>SUMIF($B$58:$B$839,"&lt;="&amp;DATE($B48,12,31),$C$58:$C$839)-SUM(C$23:C47)</f>
        <v>0</v>
      </c>
      <c r="D48" s="41">
        <f>SUMIF($B$58:$B$839,"&lt;="&amp;DATE($B48,12,31),$D$58:$D$839)-SUM(D$23:D47)</f>
        <v>0</v>
      </c>
      <c r="E48" s="42"/>
      <c r="F48" s="41">
        <f>SUMIF($B$58:$B$839,"&lt;="&amp;DATE($B48,12,31),$F$58:$F$839)-SUM(F$23:F47)</f>
        <v>0</v>
      </c>
      <c r="G48" s="41">
        <f>SUMIF($B$58:$B$839,"&lt;="&amp;DATE($B48,12,31),$G$58:$G$839)-SUM(G$23:G47)</f>
        <v>0</v>
      </c>
      <c r="H48" s="41">
        <f t="shared" si="1"/>
        <v>47900</v>
      </c>
    </row>
    <row r="49" spans="1:12" hidden="1" x14ac:dyDescent="0.25">
      <c r="A49" s="43"/>
      <c r="B49" s="40">
        <f t="shared" si="0"/>
        <v>2049</v>
      </c>
      <c r="C49" s="41">
        <f>SUMIF($B$58:$B$839,"&lt;="&amp;DATE($B49,12,31),$C$58:$C$839)-SUM(C$23:C48)</f>
        <v>0</v>
      </c>
      <c r="D49" s="41">
        <f>SUMIF($B$58:$B$839,"&lt;="&amp;DATE($B49,12,31),$D$58:$D$839)-SUM(D$23:D48)</f>
        <v>0</v>
      </c>
      <c r="E49" s="42"/>
      <c r="F49" s="41">
        <f>SUMIF($B$58:$B$839,"&lt;="&amp;DATE($B49,12,31),$F$58:$F$839)-SUM(F$23:F48)</f>
        <v>0</v>
      </c>
      <c r="G49" s="41">
        <f>SUMIF($B$58:$B$839,"&lt;="&amp;DATE($B49,12,31),$G$58:$G$839)-SUM(G$23:G48)</f>
        <v>0</v>
      </c>
      <c r="H49" s="41">
        <f t="shared" si="1"/>
        <v>47900</v>
      </c>
    </row>
    <row r="50" spans="1:12" hidden="1" x14ac:dyDescent="0.25">
      <c r="A50" s="43"/>
      <c r="B50" s="40">
        <f t="shared" si="0"/>
        <v>2050</v>
      </c>
      <c r="C50" s="41">
        <f>SUMIF($B$58:$B$839,"&lt;="&amp;DATE($B50,12,31),$C$58:$C$839)-SUM(C$23:C49)</f>
        <v>0</v>
      </c>
      <c r="D50" s="41">
        <f>SUMIF($B$58:$B$839,"&lt;="&amp;DATE($B50,12,31),$D$58:$D$839)-SUM(D$23:D49)</f>
        <v>0</v>
      </c>
      <c r="E50" s="42"/>
      <c r="F50" s="41">
        <f>SUMIF($B$58:$B$839,"&lt;="&amp;DATE($B50,12,31),$F$58:$F$839)-SUM(F$23:F49)</f>
        <v>0</v>
      </c>
      <c r="G50" s="41">
        <f>SUMIF($B$58:$B$839,"&lt;="&amp;DATE($B50,12,31),$G$58:$G$839)-SUM(G$23:G49)</f>
        <v>0</v>
      </c>
      <c r="H50" s="41">
        <f t="shared" si="1"/>
        <v>47900</v>
      </c>
    </row>
    <row r="51" spans="1:12" hidden="1" x14ac:dyDescent="0.25">
      <c r="A51" s="43"/>
      <c r="B51" s="40">
        <f t="shared" si="0"/>
        <v>2051</v>
      </c>
      <c r="C51" s="41">
        <f>SUMIF($B$58:$B$839,"&lt;="&amp;DATE($B51,12,31),$C$58:$C$839)-SUM(C$23:C50)</f>
        <v>0</v>
      </c>
      <c r="D51" s="41">
        <f>SUMIF($B$58:$B$839,"&lt;="&amp;DATE($B51,12,31),$D$58:$D$839)-SUM(D$23:D50)</f>
        <v>0</v>
      </c>
      <c r="E51" s="42"/>
      <c r="F51" s="41">
        <f>SUMIF($B$58:$B$839,"&lt;="&amp;DATE($B51,12,31),$F$58:$F$839)-SUM(F$23:F50)</f>
        <v>0</v>
      </c>
      <c r="G51" s="41">
        <f>SUMIF($B$58:$B$839,"&lt;="&amp;DATE($B51,12,31),$G$58:$G$839)-SUM(G$23:G50)</f>
        <v>0</v>
      </c>
      <c r="H51" s="41">
        <f t="shared" si="1"/>
        <v>47900</v>
      </c>
    </row>
    <row r="52" spans="1:12" hidden="1" x14ac:dyDescent="0.25">
      <c r="A52" s="43"/>
      <c r="B52" s="40">
        <f t="shared" si="0"/>
        <v>2052</v>
      </c>
      <c r="C52" s="41">
        <f>SUMIF($B$58:$B$839,"&lt;="&amp;DATE($B52,12,31),$C$58:$C$839)-SUM(C$23:C51)</f>
        <v>0</v>
      </c>
      <c r="D52" s="41">
        <f>SUMIF($B$58:$B$839,"&lt;="&amp;DATE($B52,12,31),$D$58:$D$839)-SUM(D$23:D51)</f>
        <v>0</v>
      </c>
      <c r="E52" s="42"/>
      <c r="F52" s="41">
        <f>SUMIF($B$58:$B$839,"&lt;="&amp;DATE($B52,12,31),$F$58:$F$839)-SUM(F$23:F51)</f>
        <v>0</v>
      </c>
      <c r="G52" s="41">
        <f>SUMIF($B$58:$B$839,"&lt;="&amp;DATE($B52,12,31),$G$58:$G$839)-SUM(G$23:G51)</f>
        <v>0</v>
      </c>
      <c r="H52" s="41">
        <f t="shared" si="1"/>
        <v>47900</v>
      </c>
    </row>
    <row r="53" spans="1:12" hidden="1" x14ac:dyDescent="0.25">
      <c r="A53" s="43"/>
      <c r="B53" s="40">
        <f t="shared" si="0"/>
        <v>2053</v>
      </c>
      <c r="C53" s="41">
        <f>SUMIF($B$58:$B$839,"&lt;="&amp;DATE($B53,12,31),$C$58:$C$839)-SUM(C$23:C52)</f>
        <v>0</v>
      </c>
      <c r="D53" s="41">
        <f>SUMIF($B$58:$B$839,"&lt;="&amp;DATE($B53,12,31),$D$58:$D$839)-SUM(D$23:D52)</f>
        <v>0</v>
      </c>
      <c r="E53" s="42"/>
      <c r="F53" s="41">
        <f>SUMIF($B$58:$B$839,"&lt;="&amp;DATE($B53,12,31),$F$58:$F$839)-SUM(F$23:F52)</f>
        <v>0</v>
      </c>
      <c r="G53" s="41">
        <f>SUMIF($B$58:$B$839,"&lt;="&amp;DATE($B53,12,31),$G$58:$G$839)-SUM(G$23:G52)</f>
        <v>0</v>
      </c>
      <c r="H53" s="41">
        <f t="shared" si="1"/>
        <v>47900</v>
      </c>
    </row>
    <row r="54" spans="1:12" hidden="1" x14ac:dyDescent="0.25">
      <c r="A54" s="43"/>
      <c r="B54" s="40">
        <f t="shared" si="0"/>
        <v>2054</v>
      </c>
      <c r="C54" s="41">
        <f>SUMIF($B$58:$B$839,"&lt;="&amp;DATE($B54,12,31),$C$58:$C$839)-SUM(C$23:C53)</f>
        <v>0</v>
      </c>
      <c r="D54" s="41">
        <f>SUMIF($B$58:$B$839,"&lt;="&amp;DATE($B54,12,31),$D$58:$D$839)-SUM(D$23:D53)</f>
        <v>0</v>
      </c>
      <c r="E54" s="42"/>
      <c r="F54" s="41">
        <f>SUMIF($B$58:$B$839,"&lt;="&amp;DATE($B54,12,31),$F$58:$F$839)-SUM(F$23:F53)</f>
        <v>0</v>
      </c>
      <c r="G54" s="41">
        <f>SUMIF($B$58:$B$839,"&lt;="&amp;DATE($B54,12,31),$G$58:$G$839)-SUM(G$23:G53)</f>
        <v>0</v>
      </c>
      <c r="H54" s="41">
        <f t="shared" si="1"/>
        <v>47900</v>
      </c>
    </row>
    <row r="55" spans="1:12" x14ac:dyDescent="0.25">
      <c r="A55" s="4"/>
      <c r="B55" s="4"/>
      <c r="C55" s="4"/>
      <c r="D55" s="4"/>
      <c r="E55" s="4"/>
      <c r="F55" s="4"/>
      <c r="G55" s="4"/>
      <c r="H55" s="28"/>
    </row>
    <row r="56" spans="1:12" ht="15.75" x14ac:dyDescent="0.25">
      <c r="A56" s="31"/>
      <c r="B56" s="31"/>
      <c r="C56" s="31"/>
      <c r="D56" s="31"/>
      <c r="E56" s="31"/>
      <c r="F56" s="31"/>
      <c r="G56" s="31"/>
      <c r="J56" s="44"/>
    </row>
    <row r="57" spans="1:12" ht="26.25" thickBot="1" x14ac:dyDescent="0.3">
      <c r="A57" s="45" t="s">
        <v>37</v>
      </c>
      <c r="B57" s="46" t="s">
        <v>38</v>
      </c>
      <c r="C57" s="46" t="s">
        <v>39</v>
      </c>
      <c r="D57" s="46" t="s">
        <v>40</v>
      </c>
      <c r="E57" s="34"/>
      <c r="F57" s="47" t="s">
        <v>41</v>
      </c>
      <c r="G57" s="47" t="s">
        <v>42</v>
      </c>
      <c r="H57" s="47" t="s">
        <v>43</v>
      </c>
    </row>
    <row r="58" spans="1:12" x14ac:dyDescent="0.25">
      <c r="A58" s="48"/>
      <c r="B58" s="49"/>
      <c r="C58" s="48"/>
      <c r="D58" s="48"/>
      <c r="E58" s="48"/>
      <c r="F58" s="50"/>
      <c r="G58" s="50"/>
      <c r="H58" s="50">
        <f>$D$4</f>
        <v>47900</v>
      </c>
      <c r="J58" s="51"/>
    </row>
    <row r="59" spans="1:12" x14ac:dyDescent="0.25">
      <c r="A59" s="52">
        <f t="shared" ref="A59:A122" si="2">IF(H58="","",IF(roundOpt,IF(OR(A58&gt;=nper,ROUND(H58,2)&lt;=0),"",A58+1),IF(OR(A58&gt;=nper,H58&lt;=0),"",A58+1)))</f>
        <v>1</v>
      </c>
      <c r="B59" s="53">
        <f t="shared" ref="B59:B122" si="3">IF(A59="","",IF(periods_per_year=26,IF(A59=1,fpdate,B58+14),IF(periods_per_year=52,IF(A59=1,fpdate,B58+7),IF(periods_per_year=24,IF(A59=1,fpdate,IF(fpdate=EOMONTH(fpdate,0),IF(ISODD(A59),EOMONTH(EDATE(fpdate,(A59-1)/2),0),EDATE(DATE(YEAR(fpdate),MONTH(fpdate)+1,15),(A59-1)/2)),IF(DAY(fpdate)=15,IF(ISODD(A59),EDATE(fpdate,(A59-1)/2),EOMONTH(EDATE(fpdate,(A59-1)/2),0)),IF(DAY(fpdate)&lt;=14,IF(ISODD(A59),EDATE(fpdate,(A59-1)/2),EDATE(MIN(fpdate+15,EOMONTH(fpdate,0)),(A59-1)/2)),EDATE(IF(ISODD(A59),fpdate,fpdate-15),A59/2))))),IF(A59=1,fpdate,EDATE(fpdate,months_per_period*(A59-1)))))))</f>
        <v>45449</v>
      </c>
      <c r="C59" s="54">
        <f>F59</f>
        <v>2634.5</v>
      </c>
      <c r="D59" s="55"/>
      <c r="E59" s="56"/>
      <c r="F59" s="56">
        <f>IF(A59="","",IF(AND(A59=1,pmtType=1),0,IF(roundOpt,ROUND(rate*H58,2),rate*H58)))</f>
        <v>2634.5</v>
      </c>
      <c r="G59" s="56">
        <f t="shared" ref="G59:G122" si="4">IF(A59="","",C59-F59+D59)</f>
        <v>0</v>
      </c>
      <c r="H59" s="56">
        <f t="shared" ref="H59:H122" si="5">IF(A59="","",H58-G59)</f>
        <v>47900</v>
      </c>
    </row>
    <row r="60" spans="1:12" x14ac:dyDescent="0.25">
      <c r="A60" s="52">
        <f t="shared" si="2"/>
        <v>2</v>
      </c>
      <c r="B60" s="53">
        <f t="shared" si="3"/>
        <v>45814</v>
      </c>
      <c r="C60" s="54">
        <f t="shared" ref="C60:C63" si="6">F60</f>
        <v>2634.5</v>
      </c>
      <c r="D60" s="57"/>
      <c r="E60" s="56"/>
      <c r="F60" s="56">
        <f t="shared" ref="F59:F122" si="7">IF(A60="","",IF(AND(A60=1,pmtType=1),0,IF(roundOpt,ROUND(rate*H59,2),rate*H59)))</f>
        <v>2634.5</v>
      </c>
      <c r="G60" s="56">
        <f t="shared" si="4"/>
        <v>0</v>
      </c>
      <c r="H60" s="56">
        <f t="shared" si="5"/>
        <v>47900</v>
      </c>
    </row>
    <row r="61" spans="1:12" x14ac:dyDescent="0.25">
      <c r="A61" s="52">
        <f t="shared" si="2"/>
        <v>3</v>
      </c>
      <c r="B61" s="53">
        <f t="shared" si="3"/>
        <v>46179</v>
      </c>
      <c r="C61" s="54">
        <f t="shared" si="6"/>
        <v>2634.5</v>
      </c>
      <c r="D61" s="57"/>
      <c r="E61" s="56"/>
      <c r="F61" s="56">
        <f t="shared" si="7"/>
        <v>2634.5</v>
      </c>
      <c r="G61" s="56">
        <f t="shared" si="4"/>
        <v>0</v>
      </c>
      <c r="H61" s="56">
        <f t="shared" si="5"/>
        <v>47900</v>
      </c>
    </row>
    <row r="62" spans="1:12" x14ac:dyDescent="0.25">
      <c r="A62" s="52">
        <f t="shared" si="2"/>
        <v>4</v>
      </c>
      <c r="B62" s="53">
        <f t="shared" si="3"/>
        <v>46544</v>
      </c>
      <c r="C62" s="54">
        <f t="shared" si="6"/>
        <v>2634.5</v>
      </c>
      <c r="D62" s="57"/>
      <c r="E62" s="56"/>
      <c r="F62" s="56">
        <f t="shared" si="7"/>
        <v>2634.5</v>
      </c>
      <c r="G62" s="56">
        <f t="shared" si="4"/>
        <v>0</v>
      </c>
      <c r="H62" s="56">
        <f t="shared" si="5"/>
        <v>47900</v>
      </c>
    </row>
    <row r="63" spans="1:12" x14ac:dyDescent="0.25">
      <c r="A63" s="52">
        <f t="shared" si="2"/>
        <v>5</v>
      </c>
      <c r="B63" s="53">
        <f t="shared" si="3"/>
        <v>46910</v>
      </c>
      <c r="C63" s="54">
        <f t="shared" si="6"/>
        <v>2634.5</v>
      </c>
      <c r="D63" s="57"/>
      <c r="E63" s="56"/>
      <c r="F63" s="56">
        <f t="shared" si="7"/>
        <v>2634.5</v>
      </c>
      <c r="G63" s="56">
        <f t="shared" si="4"/>
        <v>0</v>
      </c>
      <c r="H63" s="56">
        <f t="shared" si="5"/>
        <v>47900</v>
      </c>
      <c r="L63" s="58"/>
    </row>
    <row r="64" spans="1:12" x14ac:dyDescent="0.25">
      <c r="A64" s="52" t="str">
        <f t="shared" ref="A64:A79" si="8">IF(H63="","",IF(roundOpt,IF(OR(A63&gt;=nper,ROUND(H63,2)&lt;=0),"",A63+1),IF(OR(A63&gt;=nper,H63&lt;=0),"",A63+1)))</f>
        <v/>
      </c>
      <c r="B64" s="53" t="str">
        <f t="shared" ref="B64:B79" si="9">IF(A64="","",IF(periods_per_year=26,IF(A64=1,fpdate,B63+14),IF(periods_per_year=52,IF(A64=1,fpdate,B63+7),IF(periods_per_year=24,IF(A64=1,fpdate,IF(fpdate=EOMONTH(fpdate,0),IF(ISODD(A64),EOMONTH(EDATE(fpdate,(A64-1)/2),0),EDATE(DATE(YEAR(fpdate),MONTH(fpdate)+1,15),(A64-1)/2)),IF(DAY(fpdate)=15,IF(ISODD(A64),EDATE(fpdate,(A64-1)/2),EOMONTH(EDATE(fpdate,(A64-1)/2),0)),IF(DAY(fpdate)&lt;=14,IF(ISODD(A64),EDATE(fpdate,(A64-1)/2),EDATE(MIN(fpdate+15,EOMONTH(fpdate,0)),(A64-1)/2)),EDATE(IF(ISODD(A64),fpdate,fpdate-15),A64/2))))),IF(A64=1,fpdate,EDATE(fpdate,months_per_period*(A64-1)))))))</f>
        <v/>
      </c>
      <c r="C64" s="54" t="str">
        <f t="shared" ref="C64:C79" si="10">IF(A64="","",IF(roundOpt,IF(OR(A64=nper,payment&gt;ROUND((1+rate)*H63,2)),ROUND((1+rate)*H63,2),payment),IF(OR(A64=nper,payment&gt;(1+rate)*H63),(1+rate)*H63,payment)))</f>
        <v/>
      </c>
      <c r="D64" s="57"/>
      <c r="E64" s="56"/>
      <c r="F64" s="56" t="str">
        <f t="shared" ref="F64:F79" si="11">IF(A64="","",IF(AND(A64=1,pmtType=1),0,IF(roundOpt,ROUND(rate*H63,2),rate*H63)))</f>
        <v/>
      </c>
      <c r="G64" s="56" t="str">
        <f t="shared" si="4"/>
        <v/>
      </c>
      <c r="H64" s="56" t="str">
        <f t="shared" si="5"/>
        <v/>
      </c>
      <c r="L64" s="58"/>
    </row>
    <row r="65" spans="1:12" x14ac:dyDescent="0.25">
      <c r="A65" s="52" t="str">
        <f t="shared" si="8"/>
        <v/>
      </c>
      <c r="B65" s="53" t="str">
        <f t="shared" si="9"/>
        <v/>
      </c>
      <c r="C65" s="54" t="str">
        <f t="shared" si="10"/>
        <v/>
      </c>
      <c r="D65" s="57"/>
      <c r="E65" s="56"/>
      <c r="F65" s="56" t="str">
        <f t="shared" si="11"/>
        <v/>
      </c>
      <c r="G65" s="56" t="str">
        <f t="shared" si="4"/>
        <v/>
      </c>
      <c r="H65" s="56" t="str">
        <f t="shared" si="5"/>
        <v/>
      </c>
      <c r="L65" s="59"/>
    </row>
    <row r="66" spans="1:12" x14ac:dyDescent="0.25">
      <c r="A66" s="52" t="str">
        <f t="shared" si="8"/>
        <v/>
      </c>
      <c r="B66" s="53" t="str">
        <f t="shared" si="9"/>
        <v/>
      </c>
      <c r="C66" s="54" t="str">
        <f t="shared" si="10"/>
        <v/>
      </c>
      <c r="D66" s="57"/>
      <c r="E66" s="56"/>
      <c r="F66" s="56" t="str">
        <f t="shared" si="11"/>
        <v/>
      </c>
      <c r="G66" s="56" t="str">
        <f t="shared" si="4"/>
        <v/>
      </c>
      <c r="H66" s="56" t="str">
        <f t="shared" si="5"/>
        <v/>
      </c>
    </row>
    <row r="67" spans="1:12" x14ac:dyDescent="0.25">
      <c r="A67" s="52" t="str">
        <f t="shared" si="8"/>
        <v/>
      </c>
      <c r="B67" s="53" t="str">
        <f t="shared" si="9"/>
        <v/>
      </c>
      <c r="C67" s="54" t="str">
        <f t="shared" si="10"/>
        <v/>
      </c>
      <c r="D67" s="57"/>
      <c r="E67" s="56"/>
      <c r="F67" s="56" t="str">
        <f t="shared" si="11"/>
        <v/>
      </c>
      <c r="G67" s="56" t="str">
        <f t="shared" si="4"/>
        <v/>
      </c>
      <c r="H67" s="56"/>
    </row>
    <row r="68" spans="1:12" x14ac:dyDescent="0.25">
      <c r="A68" s="52" t="str">
        <f t="shared" si="8"/>
        <v/>
      </c>
      <c r="B68" s="53" t="str">
        <f t="shared" si="9"/>
        <v/>
      </c>
      <c r="C68" s="54" t="str">
        <f t="shared" si="10"/>
        <v/>
      </c>
      <c r="D68" s="57"/>
      <c r="E68" s="56"/>
      <c r="F68" s="56" t="str">
        <f t="shared" si="11"/>
        <v/>
      </c>
      <c r="G68" s="56" t="str">
        <f t="shared" si="4"/>
        <v/>
      </c>
      <c r="H68" s="56" t="str">
        <f t="shared" si="5"/>
        <v/>
      </c>
    </row>
    <row r="69" spans="1:12" x14ac:dyDescent="0.25">
      <c r="A69" s="52" t="str">
        <f t="shared" si="8"/>
        <v/>
      </c>
      <c r="B69" s="53" t="str">
        <f t="shared" si="9"/>
        <v/>
      </c>
      <c r="C69" s="54" t="str">
        <f t="shared" si="10"/>
        <v/>
      </c>
      <c r="D69" s="57"/>
      <c r="E69" s="56"/>
      <c r="F69" s="56" t="str">
        <f t="shared" si="11"/>
        <v/>
      </c>
      <c r="G69" s="56" t="str">
        <f t="shared" si="4"/>
        <v/>
      </c>
      <c r="H69" s="56" t="str">
        <f t="shared" si="5"/>
        <v/>
      </c>
    </row>
    <row r="70" spans="1:12" x14ac:dyDescent="0.25">
      <c r="A70" s="52" t="str">
        <f t="shared" si="8"/>
        <v/>
      </c>
      <c r="B70" s="53" t="str">
        <f t="shared" si="9"/>
        <v/>
      </c>
      <c r="C70" s="54" t="str">
        <f t="shared" si="10"/>
        <v/>
      </c>
      <c r="D70" s="57"/>
      <c r="E70" s="56"/>
      <c r="F70" s="56" t="str">
        <f t="shared" si="11"/>
        <v/>
      </c>
      <c r="G70" s="56" t="str">
        <f t="shared" si="4"/>
        <v/>
      </c>
      <c r="H70" s="56" t="str">
        <f t="shared" si="5"/>
        <v/>
      </c>
    </row>
    <row r="71" spans="1:12" x14ac:dyDescent="0.25">
      <c r="A71" s="52" t="str">
        <f t="shared" si="8"/>
        <v/>
      </c>
      <c r="B71" s="53" t="str">
        <f t="shared" si="9"/>
        <v/>
      </c>
      <c r="C71" s="54" t="str">
        <f t="shared" si="10"/>
        <v/>
      </c>
      <c r="D71" s="57"/>
      <c r="E71" s="56"/>
      <c r="F71" s="56" t="str">
        <f t="shared" si="11"/>
        <v/>
      </c>
      <c r="G71" s="56" t="str">
        <f t="shared" si="4"/>
        <v/>
      </c>
      <c r="H71" s="56" t="str">
        <f t="shared" si="5"/>
        <v/>
      </c>
    </row>
    <row r="72" spans="1:12" x14ac:dyDescent="0.25">
      <c r="A72" s="52" t="str">
        <f t="shared" si="8"/>
        <v/>
      </c>
      <c r="B72" s="53" t="str">
        <f t="shared" si="9"/>
        <v/>
      </c>
      <c r="C72" s="54" t="str">
        <f t="shared" si="10"/>
        <v/>
      </c>
      <c r="D72" s="57"/>
      <c r="E72" s="56"/>
      <c r="F72" s="56" t="str">
        <f t="shared" si="11"/>
        <v/>
      </c>
      <c r="G72" s="56" t="str">
        <f t="shared" si="4"/>
        <v/>
      </c>
      <c r="H72" s="56" t="str">
        <f t="shared" si="5"/>
        <v/>
      </c>
    </row>
    <row r="73" spans="1:12" x14ac:dyDescent="0.25">
      <c r="A73" s="52" t="str">
        <f t="shared" si="8"/>
        <v/>
      </c>
      <c r="B73" s="53" t="str">
        <f t="shared" si="9"/>
        <v/>
      </c>
      <c r="C73" s="54" t="str">
        <f t="shared" si="10"/>
        <v/>
      </c>
      <c r="D73" s="57"/>
      <c r="E73" s="56"/>
      <c r="F73" s="56" t="str">
        <f t="shared" si="11"/>
        <v/>
      </c>
      <c r="G73" s="56" t="str">
        <f t="shared" si="4"/>
        <v/>
      </c>
      <c r="H73" s="56" t="str">
        <f t="shared" si="5"/>
        <v/>
      </c>
    </row>
    <row r="74" spans="1:12" x14ac:dyDescent="0.25">
      <c r="A74" s="52" t="str">
        <f t="shared" si="8"/>
        <v/>
      </c>
      <c r="B74" s="53" t="str">
        <f t="shared" si="9"/>
        <v/>
      </c>
      <c r="C74" s="54" t="str">
        <f t="shared" si="10"/>
        <v/>
      </c>
      <c r="D74" s="57"/>
      <c r="E74" s="56"/>
      <c r="F74" s="56" t="str">
        <f t="shared" si="11"/>
        <v/>
      </c>
      <c r="G74" s="56" t="str">
        <f t="shared" si="4"/>
        <v/>
      </c>
      <c r="H74" s="56" t="str">
        <f t="shared" si="5"/>
        <v/>
      </c>
    </row>
    <row r="75" spans="1:12" x14ac:dyDescent="0.25">
      <c r="A75" s="52" t="str">
        <f t="shared" si="8"/>
        <v/>
      </c>
      <c r="B75" s="53" t="str">
        <f t="shared" si="9"/>
        <v/>
      </c>
      <c r="C75" s="54" t="str">
        <f t="shared" si="10"/>
        <v/>
      </c>
      <c r="D75" s="57"/>
      <c r="E75" s="56"/>
      <c r="F75" s="56" t="str">
        <f t="shared" si="11"/>
        <v/>
      </c>
      <c r="G75" s="56" t="str">
        <f t="shared" si="4"/>
        <v/>
      </c>
      <c r="H75" s="56" t="str">
        <f t="shared" si="5"/>
        <v/>
      </c>
    </row>
    <row r="76" spans="1:12" x14ac:dyDescent="0.25">
      <c r="A76" s="52" t="str">
        <f t="shared" si="8"/>
        <v/>
      </c>
      <c r="B76" s="53" t="str">
        <f t="shared" si="9"/>
        <v/>
      </c>
      <c r="C76" s="54" t="str">
        <f t="shared" si="10"/>
        <v/>
      </c>
      <c r="D76" s="57"/>
      <c r="E76" s="56"/>
      <c r="F76" s="56" t="str">
        <f t="shared" si="11"/>
        <v/>
      </c>
      <c r="G76" s="56" t="str">
        <f t="shared" si="4"/>
        <v/>
      </c>
      <c r="H76" s="56" t="str">
        <f t="shared" si="5"/>
        <v/>
      </c>
    </row>
    <row r="77" spans="1:12" x14ac:dyDescent="0.25">
      <c r="A77" s="52" t="str">
        <f t="shared" si="8"/>
        <v/>
      </c>
      <c r="B77" s="53" t="str">
        <f t="shared" si="9"/>
        <v/>
      </c>
      <c r="C77" s="54" t="str">
        <f t="shared" si="10"/>
        <v/>
      </c>
      <c r="D77" s="57"/>
      <c r="E77" s="56"/>
      <c r="F77" s="56" t="str">
        <f t="shared" si="11"/>
        <v/>
      </c>
      <c r="G77" s="56" t="str">
        <f t="shared" si="4"/>
        <v/>
      </c>
      <c r="H77" s="56" t="str">
        <f t="shared" si="5"/>
        <v/>
      </c>
    </row>
    <row r="78" spans="1:12" x14ac:dyDescent="0.25">
      <c r="A78" s="52" t="str">
        <f t="shared" si="8"/>
        <v/>
      </c>
      <c r="B78" s="53" t="str">
        <f t="shared" si="9"/>
        <v/>
      </c>
      <c r="C78" s="54" t="str">
        <f t="shared" si="10"/>
        <v/>
      </c>
      <c r="D78" s="57"/>
      <c r="E78" s="56"/>
      <c r="F78" s="56" t="str">
        <f t="shared" si="11"/>
        <v/>
      </c>
      <c r="G78" s="56" t="str">
        <f t="shared" si="4"/>
        <v/>
      </c>
      <c r="H78" s="56" t="str">
        <f t="shared" si="5"/>
        <v/>
      </c>
    </row>
    <row r="79" spans="1:12" x14ac:dyDescent="0.25">
      <c r="A79" s="52" t="str">
        <f t="shared" si="8"/>
        <v/>
      </c>
      <c r="B79" s="53" t="str">
        <f t="shared" si="9"/>
        <v/>
      </c>
      <c r="C79" s="54" t="str">
        <f t="shared" si="10"/>
        <v/>
      </c>
      <c r="D79" s="57"/>
      <c r="E79" s="56"/>
      <c r="F79" s="56" t="str">
        <f t="shared" si="11"/>
        <v/>
      </c>
      <c r="G79" s="56" t="str">
        <f t="shared" si="4"/>
        <v/>
      </c>
      <c r="H79" s="56" t="str">
        <f t="shared" si="5"/>
        <v/>
      </c>
    </row>
    <row r="80" spans="1:12" x14ac:dyDescent="0.25">
      <c r="A80" s="52" t="str">
        <f t="shared" si="2"/>
        <v/>
      </c>
      <c r="B80" s="53" t="str">
        <f t="shared" si="3"/>
        <v/>
      </c>
      <c r="C80" s="54" t="str">
        <f t="shared" ref="C59:C122" si="12">IF(A80="","",IF(roundOpt,IF(OR(A80=nper,payment&gt;ROUND((1+rate)*H79,2)),ROUND((1+rate)*H79,2),payment),IF(OR(A80=nper,payment&gt;(1+rate)*H79),(1+rate)*H79,payment)))</f>
        <v/>
      </c>
      <c r="D80" s="57"/>
      <c r="E80" s="56"/>
      <c r="F80" s="56" t="str">
        <f t="shared" si="7"/>
        <v/>
      </c>
      <c r="G80" s="56" t="str">
        <f t="shared" si="4"/>
        <v/>
      </c>
      <c r="H80" s="56" t="str">
        <f t="shared" si="5"/>
        <v/>
      </c>
    </row>
    <row r="81" spans="1:8" x14ac:dyDescent="0.25">
      <c r="A81" s="52" t="str">
        <f t="shared" si="2"/>
        <v/>
      </c>
      <c r="B81" s="53" t="str">
        <f t="shared" si="3"/>
        <v/>
      </c>
      <c r="C81" s="54" t="str">
        <f t="shared" si="12"/>
        <v/>
      </c>
      <c r="D81" s="57"/>
      <c r="E81" s="56"/>
      <c r="F81" s="56" t="str">
        <f t="shared" si="7"/>
        <v/>
      </c>
      <c r="G81" s="56" t="str">
        <f t="shared" si="4"/>
        <v/>
      </c>
      <c r="H81" s="56" t="str">
        <f t="shared" si="5"/>
        <v/>
      </c>
    </row>
    <row r="82" spans="1:8" x14ac:dyDescent="0.25">
      <c r="A82" s="52" t="str">
        <f t="shared" si="2"/>
        <v/>
      </c>
      <c r="B82" s="53" t="str">
        <f t="shared" si="3"/>
        <v/>
      </c>
      <c r="C82" s="54" t="str">
        <f t="shared" si="12"/>
        <v/>
      </c>
      <c r="D82" s="57"/>
      <c r="E82" s="56"/>
      <c r="F82" s="56" t="str">
        <f t="shared" si="7"/>
        <v/>
      </c>
      <c r="G82" s="56" t="str">
        <f t="shared" si="4"/>
        <v/>
      </c>
      <c r="H82" s="56" t="str">
        <f t="shared" si="5"/>
        <v/>
      </c>
    </row>
    <row r="83" spans="1:8" x14ac:dyDescent="0.25">
      <c r="A83" s="52" t="str">
        <f t="shared" si="2"/>
        <v/>
      </c>
      <c r="B83" s="53" t="str">
        <f t="shared" si="3"/>
        <v/>
      </c>
      <c r="C83" s="54" t="str">
        <f t="shared" si="12"/>
        <v/>
      </c>
      <c r="D83" s="57"/>
      <c r="E83" s="56"/>
      <c r="F83" s="56" t="str">
        <f t="shared" si="7"/>
        <v/>
      </c>
      <c r="G83" s="56" t="str">
        <f t="shared" si="4"/>
        <v/>
      </c>
      <c r="H83" s="56" t="str">
        <f t="shared" si="5"/>
        <v/>
      </c>
    </row>
    <row r="84" spans="1:8" x14ac:dyDescent="0.25">
      <c r="A84" s="52" t="str">
        <f t="shared" si="2"/>
        <v/>
      </c>
      <c r="B84" s="53" t="str">
        <f t="shared" si="3"/>
        <v/>
      </c>
      <c r="C84" s="54" t="str">
        <f t="shared" si="12"/>
        <v/>
      </c>
      <c r="D84" s="57"/>
      <c r="E84" s="56"/>
      <c r="F84" s="56" t="str">
        <f t="shared" si="7"/>
        <v/>
      </c>
      <c r="G84" s="56" t="str">
        <f t="shared" si="4"/>
        <v/>
      </c>
      <c r="H84" s="56" t="str">
        <f t="shared" si="5"/>
        <v/>
      </c>
    </row>
    <row r="85" spans="1:8" x14ac:dyDescent="0.25">
      <c r="A85" s="52" t="str">
        <f t="shared" si="2"/>
        <v/>
      </c>
      <c r="B85" s="53" t="str">
        <f t="shared" si="3"/>
        <v/>
      </c>
      <c r="C85" s="54" t="str">
        <f t="shared" si="12"/>
        <v/>
      </c>
      <c r="D85" s="57"/>
      <c r="E85" s="56"/>
      <c r="F85" s="56" t="str">
        <f t="shared" si="7"/>
        <v/>
      </c>
      <c r="G85" s="56" t="str">
        <f t="shared" si="4"/>
        <v/>
      </c>
      <c r="H85" s="56" t="str">
        <f t="shared" si="5"/>
        <v/>
      </c>
    </row>
    <row r="86" spans="1:8" x14ac:dyDescent="0.25">
      <c r="A86" s="52" t="str">
        <f t="shared" si="2"/>
        <v/>
      </c>
      <c r="B86" s="53" t="str">
        <f t="shared" si="3"/>
        <v/>
      </c>
      <c r="C86" s="54" t="str">
        <f t="shared" si="12"/>
        <v/>
      </c>
      <c r="D86" s="57"/>
      <c r="E86" s="56"/>
      <c r="F86" s="56" t="str">
        <f t="shared" si="7"/>
        <v/>
      </c>
      <c r="G86" s="56" t="str">
        <f t="shared" si="4"/>
        <v/>
      </c>
      <c r="H86" s="56" t="str">
        <f t="shared" si="5"/>
        <v/>
      </c>
    </row>
    <row r="87" spans="1:8" x14ac:dyDescent="0.25">
      <c r="A87" s="52" t="str">
        <f t="shared" si="2"/>
        <v/>
      </c>
      <c r="B87" s="53" t="str">
        <f t="shared" si="3"/>
        <v/>
      </c>
      <c r="C87" s="54" t="str">
        <f t="shared" si="12"/>
        <v/>
      </c>
      <c r="D87" s="57"/>
      <c r="E87" s="56"/>
      <c r="F87" s="56" t="str">
        <f t="shared" si="7"/>
        <v/>
      </c>
      <c r="G87" s="56" t="str">
        <f t="shared" si="4"/>
        <v/>
      </c>
      <c r="H87" s="56" t="str">
        <f t="shared" si="5"/>
        <v/>
      </c>
    </row>
    <row r="88" spans="1:8" x14ac:dyDescent="0.25">
      <c r="A88" s="52" t="str">
        <f t="shared" si="2"/>
        <v/>
      </c>
      <c r="B88" s="53" t="str">
        <f t="shared" si="3"/>
        <v/>
      </c>
      <c r="C88" s="54" t="str">
        <f t="shared" si="12"/>
        <v/>
      </c>
      <c r="D88" s="57"/>
      <c r="E88" s="56"/>
      <c r="F88" s="56" t="str">
        <f t="shared" si="7"/>
        <v/>
      </c>
      <c r="G88" s="56" t="str">
        <f t="shared" si="4"/>
        <v/>
      </c>
      <c r="H88" s="56" t="str">
        <f t="shared" si="5"/>
        <v/>
      </c>
    </row>
    <row r="89" spans="1:8" x14ac:dyDescent="0.25">
      <c r="A89" s="52" t="str">
        <f t="shared" si="2"/>
        <v/>
      </c>
      <c r="B89" s="53" t="str">
        <f t="shared" si="3"/>
        <v/>
      </c>
      <c r="C89" s="54" t="str">
        <f t="shared" si="12"/>
        <v/>
      </c>
      <c r="D89" s="57"/>
      <c r="E89" s="56"/>
      <c r="F89" s="56" t="str">
        <f t="shared" si="7"/>
        <v/>
      </c>
      <c r="G89" s="56" t="str">
        <f t="shared" si="4"/>
        <v/>
      </c>
      <c r="H89" s="56" t="str">
        <f t="shared" si="5"/>
        <v/>
      </c>
    </row>
    <row r="90" spans="1:8" x14ac:dyDescent="0.25">
      <c r="A90" s="52" t="str">
        <f t="shared" si="2"/>
        <v/>
      </c>
      <c r="B90" s="53" t="str">
        <f t="shared" si="3"/>
        <v/>
      </c>
      <c r="C90" s="54" t="str">
        <f t="shared" si="12"/>
        <v/>
      </c>
      <c r="D90" s="57"/>
      <c r="E90" s="56"/>
      <c r="F90" s="56" t="str">
        <f t="shared" si="7"/>
        <v/>
      </c>
      <c r="G90" s="56" t="str">
        <f t="shared" si="4"/>
        <v/>
      </c>
      <c r="H90" s="56" t="str">
        <f t="shared" si="5"/>
        <v/>
      </c>
    </row>
    <row r="91" spans="1:8" x14ac:dyDescent="0.25">
      <c r="A91" s="52" t="str">
        <f t="shared" si="2"/>
        <v/>
      </c>
      <c r="B91" s="53" t="str">
        <f t="shared" si="3"/>
        <v/>
      </c>
      <c r="C91" s="54" t="str">
        <f t="shared" si="12"/>
        <v/>
      </c>
      <c r="D91" s="57"/>
      <c r="E91" s="56"/>
      <c r="F91" s="56" t="str">
        <f t="shared" si="7"/>
        <v/>
      </c>
      <c r="G91" s="56" t="str">
        <f t="shared" si="4"/>
        <v/>
      </c>
      <c r="H91" s="56" t="str">
        <f t="shared" si="5"/>
        <v/>
      </c>
    </row>
    <row r="92" spans="1:8" x14ac:dyDescent="0.25">
      <c r="A92" s="52" t="str">
        <f t="shared" si="2"/>
        <v/>
      </c>
      <c r="B92" s="53" t="str">
        <f t="shared" si="3"/>
        <v/>
      </c>
      <c r="C92" s="54" t="str">
        <f t="shared" si="12"/>
        <v/>
      </c>
      <c r="D92" s="57"/>
      <c r="E92" s="56"/>
      <c r="F92" s="56" t="str">
        <f t="shared" si="7"/>
        <v/>
      </c>
      <c r="G92" s="56" t="str">
        <f t="shared" si="4"/>
        <v/>
      </c>
      <c r="H92" s="56" t="str">
        <f t="shared" si="5"/>
        <v/>
      </c>
    </row>
    <row r="93" spans="1:8" x14ac:dyDescent="0.25">
      <c r="A93" s="52" t="str">
        <f t="shared" si="2"/>
        <v/>
      </c>
      <c r="B93" s="53" t="str">
        <f t="shared" si="3"/>
        <v/>
      </c>
      <c r="C93" s="54" t="str">
        <f t="shared" si="12"/>
        <v/>
      </c>
      <c r="D93" s="57"/>
      <c r="E93" s="56"/>
      <c r="F93" s="56" t="str">
        <f t="shared" si="7"/>
        <v/>
      </c>
      <c r="G93" s="56" t="str">
        <f t="shared" si="4"/>
        <v/>
      </c>
      <c r="H93" s="56" t="str">
        <f t="shared" si="5"/>
        <v/>
      </c>
    </row>
    <row r="94" spans="1:8" x14ac:dyDescent="0.25">
      <c r="A94" s="52" t="str">
        <f t="shared" si="2"/>
        <v/>
      </c>
      <c r="B94" s="53" t="str">
        <f t="shared" si="3"/>
        <v/>
      </c>
      <c r="C94" s="54" t="str">
        <f t="shared" si="12"/>
        <v/>
      </c>
      <c r="D94" s="57"/>
      <c r="E94" s="56"/>
      <c r="F94" s="56" t="str">
        <f t="shared" si="7"/>
        <v/>
      </c>
      <c r="G94" s="56" t="str">
        <f t="shared" si="4"/>
        <v/>
      </c>
      <c r="H94" s="56" t="str">
        <f t="shared" si="5"/>
        <v/>
      </c>
    </row>
    <row r="95" spans="1:8" x14ac:dyDescent="0.25">
      <c r="A95" s="52" t="str">
        <f t="shared" si="2"/>
        <v/>
      </c>
      <c r="B95" s="53" t="str">
        <f t="shared" si="3"/>
        <v/>
      </c>
      <c r="C95" s="54" t="str">
        <f t="shared" si="12"/>
        <v/>
      </c>
      <c r="D95" s="57"/>
      <c r="E95" s="56"/>
      <c r="F95" s="56" t="str">
        <f t="shared" si="7"/>
        <v/>
      </c>
      <c r="G95" s="56" t="str">
        <f t="shared" si="4"/>
        <v/>
      </c>
      <c r="H95" s="56" t="str">
        <f t="shared" si="5"/>
        <v/>
      </c>
    </row>
    <row r="96" spans="1:8" x14ac:dyDescent="0.25">
      <c r="A96" s="52" t="str">
        <f t="shared" si="2"/>
        <v/>
      </c>
      <c r="B96" s="53" t="str">
        <f t="shared" si="3"/>
        <v/>
      </c>
      <c r="C96" s="54" t="str">
        <f t="shared" si="12"/>
        <v/>
      </c>
      <c r="D96" s="57"/>
      <c r="E96" s="56"/>
      <c r="F96" s="56" t="str">
        <f t="shared" si="7"/>
        <v/>
      </c>
      <c r="G96" s="56" t="str">
        <f t="shared" si="4"/>
        <v/>
      </c>
      <c r="H96" s="56" t="str">
        <f t="shared" si="5"/>
        <v/>
      </c>
    </row>
    <row r="97" spans="1:8" x14ac:dyDescent="0.25">
      <c r="A97" s="52" t="str">
        <f t="shared" si="2"/>
        <v/>
      </c>
      <c r="B97" s="53" t="str">
        <f t="shared" si="3"/>
        <v/>
      </c>
      <c r="C97" s="54" t="str">
        <f t="shared" si="12"/>
        <v/>
      </c>
      <c r="D97" s="57"/>
      <c r="E97" s="56"/>
      <c r="F97" s="56" t="str">
        <f t="shared" si="7"/>
        <v/>
      </c>
      <c r="G97" s="56" t="str">
        <f t="shared" si="4"/>
        <v/>
      </c>
      <c r="H97" s="56" t="str">
        <f t="shared" si="5"/>
        <v/>
      </c>
    </row>
    <row r="98" spans="1:8" x14ac:dyDescent="0.25">
      <c r="A98" s="52" t="str">
        <f t="shared" si="2"/>
        <v/>
      </c>
      <c r="B98" s="53" t="str">
        <f t="shared" si="3"/>
        <v/>
      </c>
      <c r="C98" s="54" t="str">
        <f t="shared" si="12"/>
        <v/>
      </c>
      <c r="D98" s="57"/>
      <c r="E98" s="56"/>
      <c r="F98" s="56" t="str">
        <f t="shared" si="7"/>
        <v/>
      </c>
      <c r="G98" s="56" t="str">
        <f t="shared" si="4"/>
        <v/>
      </c>
      <c r="H98" s="56" t="str">
        <f t="shared" si="5"/>
        <v/>
      </c>
    </row>
    <row r="99" spans="1:8" x14ac:dyDescent="0.25">
      <c r="A99" s="52" t="str">
        <f t="shared" si="2"/>
        <v/>
      </c>
      <c r="B99" s="53" t="str">
        <f t="shared" si="3"/>
        <v/>
      </c>
      <c r="C99" s="54" t="str">
        <f t="shared" si="12"/>
        <v/>
      </c>
      <c r="D99" s="57"/>
      <c r="E99" s="56"/>
      <c r="F99" s="56" t="str">
        <f t="shared" si="7"/>
        <v/>
      </c>
      <c r="G99" s="56" t="str">
        <f t="shared" si="4"/>
        <v/>
      </c>
      <c r="H99" s="56" t="str">
        <f t="shared" si="5"/>
        <v/>
      </c>
    </row>
    <row r="100" spans="1:8" x14ac:dyDescent="0.25">
      <c r="A100" s="52" t="str">
        <f t="shared" si="2"/>
        <v/>
      </c>
      <c r="B100" s="53" t="str">
        <f t="shared" si="3"/>
        <v/>
      </c>
      <c r="C100" s="54" t="str">
        <f t="shared" si="12"/>
        <v/>
      </c>
      <c r="D100" s="57"/>
      <c r="E100" s="56"/>
      <c r="F100" s="56" t="str">
        <f t="shared" si="7"/>
        <v/>
      </c>
      <c r="G100" s="56" t="str">
        <f t="shared" si="4"/>
        <v/>
      </c>
      <c r="H100" s="56" t="str">
        <f t="shared" si="5"/>
        <v/>
      </c>
    </row>
    <row r="101" spans="1:8" x14ac:dyDescent="0.25">
      <c r="A101" s="52" t="str">
        <f t="shared" si="2"/>
        <v/>
      </c>
      <c r="B101" s="53" t="str">
        <f t="shared" si="3"/>
        <v/>
      </c>
      <c r="C101" s="54" t="str">
        <f t="shared" si="12"/>
        <v/>
      </c>
      <c r="D101" s="57"/>
      <c r="E101" s="56"/>
      <c r="F101" s="56" t="str">
        <f t="shared" si="7"/>
        <v/>
      </c>
      <c r="G101" s="56" t="str">
        <f t="shared" si="4"/>
        <v/>
      </c>
      <c r="H101" s="56" t="str">
        <f t="shared" si="5"/>
        <v/>
      </c>
    </row>
    <row r="102" spans="1:8" x14ac:dyDescent="0.25">
      <c r="A102" s="52" t="str">
        <f t="shared" si="2"/>
        <v/>
      </c>
      <c r="B102" s="53" t="str">
        <f t="shared" si="3"/>
        <v/>
      </c>
      <c r="C102" s="54" t="str">
        <f t="shared" si="12"/>
        <v/>
      </c>
      <c r="D102" s="57"/>
      <c r="E102" s="56"/>
      <c r="F102" s="56" t="str">
        <f t="shared" si="7"/>
        <v/>
      </c>
      <c r="G102" s="56" t="str">
        <f t="shared" si="4"/>
        <v/>
      </c>
      <c r="H102" s="56" t="str">
        <f t="shared" si="5"/>
        <v/>
      </c>
    </row>
    <row r="103" spans="1:8" x14ac:dyDescent="0.25">
      <c r="A103" s="52" t="str">
        <f t="shared" si="2"/>
        <v/>
      </c>
      <c r="B103" s="53" t="str">
        <f t="shared" si="3"/>
        <v/>
      </c>
      <c r="C103" s="54" t="str">
        <f t="shared" si="12"/>
        <v/>
      </c>
      <c r="D103" s="57"/>
      <c r="E103" s="56"/>
      <c r="F103" s="56" t="str">
        <f t="shared" si="7"/>
        <v/>
      </c>
      <c r="G103" s="56" t="str">
        <f t="shared" si="4"/>
        <v/>
      </c>
      <c r="H103" s="56" t="str">
        <f t="shared" si="5"/>
        <v/>
      </c>
    </row>
    <row r="104" spans="1:8" x14ac:dyDescent="0.25">
      <c r="A104" s="52" t="str">
        <f t="shared" si="2"/>
        <v/>
      </c>
      <c r="B104" s="53" t="str">
        <f t="shared" si="3"/>
        <v/>
      </c>
      <c r="C104" s="54" t="str">
        <f t="shared" si="12"/>
        <v/>
      </c>
      <c r="D104" s="57"/>
      <c r="E104" s="56"/>
      <c r="F104" s="56" t="str">
        <f t="shared" si="7"/>
        <v/>
      </c>
      <c r="G104" s="56" t="str">
        <f t="shared" si="4"/>
        <v/>
      </c>
      <c r="H104" s="56" t="str">
        <f t="shared" si="5"/>
        <v/>
      </c>
    </row>
    <row r="105" spans="1:8" x14ac:dyDescent="0.25">
      <c r="A105" s="52" t="str">
        <f t="shared" si="2"/>
        <v/>
      </c>
      <c r="B105" s="53" t="str">
        <f t="shared" si="3"/>
        <v/>
      </c>
      <c r="C105" s="54" t="str">
        <f t="shared" si="12"/>
        <v/>
      </c>
      <c r="D105" s="57"/>
      <c r="E105" s="56"/>
      <c r="F105" s="56" t="str">
        <f t="shared" si="7"/>
        <v/>
      </c>
      <c r="G105" s="56" t="str">
        <f t="shared" si="4"/>
        <v/>
      </c>
      <c r="H105" s="56" t="str">
        <f t="shared" si="5"/>
        <v/>
      </c>
    </row>
    <row r="106" spans="1:8" x14ac:dyDescent="0.25">
      <c r="A106" s="52" t="str">
        <f t="shared" si="2"/>
        <v/>
      </c>
      <c r="B106" s="53" t="str">
        <f t="shared" si="3"/>
        <v/>
      </c>
      <c r="C106" s="54" t="str">
        <f t="shared" si="12"/>
        <v/>
      </c>
      <c r="D106" s="57"/>
      <c r="E106" s="56"/>
      <c r="F106" s="56" t="str">
        <f t="shared" si="7"/>
        <v/>
      </c>
      <c r="G106" s="56" t="str">
        <f t="shared" si="4"/>
        <v/>
      </c>
      <c r="H106" s="56" t="str">
        <f t="shared" si="5"/>
        <v/>
      </c>
    </row>
    <row r="107" spans="1:8" x14ac:dyDescent="0.25">
      <c r="A107" s="52" t="str">
        <f t="shared" si="2"/>
        <v/>
      </c>
      <c r="B107" s="53" t="str">
        <f t="shared" si="3"/>
        <v/>
      </c>
      <c r="C107" s="54" t="str">
        <f t="shared" si="12"/>
        <v/>
      </c>
      <c r="D107" s="57"/>
      <c r="E107" s="56"/>
      <c r="F107" s="56" t="str">
        <f t="shared" si="7"/>
        <v/>
      </c>
      <c r="G107" s="56" t="str">
        <f t="shared" si="4"/>
        <v/>
      </c>
      <c r="H107" s="56" t="str">
        <f t="shared" si="5"/>
        <v/>
      </c>
    </row>
    <row r="108" spans="1:8" x14ac:dyDescent="0.25">
      <c r="A108" s="52" t="str">
        <f t="shared" si="2"/>
        <v/>
      </c>
      <c r="B108" s="53" t="str">
        <f t="shared" si="3"/>
        <v/>
      </c>
      <c r="C108" s="54" t="str">
        <f t="shared" si="12"/>
        <v/>
      </c>
      <c r="D108" s="57"/>
      <c r="E108" s="56"/>
      <c r="F108" s="56" t="str">
        <f t="shared" si="7"/>
        <v/>
      </c>
      <c r="G108" s="56" t="str">
        <f t="shared" si="4"/>
        <v/>
      </c>
      <c r="H108" s="56" t="str">
        <f t="shared" si="5"/>
        <v/>
      </c>
    </row>
    <row r="109" spans="1:8" x14ac:dyDescent="0.25">
      <c r="A109" s="52" t="str">
        <f t="shared" si="2"/>
        <v/>
      </c>
      <c r="B109" s="53" t="str">
        <f t="shared" si="3"/>
        <v/>
      </c>
      <c r="C109" s="54" t="str">
        <f t="shared" si="12"/>
        <v/>
      </c>
      <c r="D109" s="57"/>
      <c r="E109" s="56"/>
      <c r="F109" s="56" t="str">
        <f t="shared" si="7"/>
        <v/>
      </c>
      <c r="G109" s="56" t="str">
        <f t="shared" si="4"/>
        <v/>
      </c>
      <c r="H109" s="56" t="str">
        <f t="shared" si="5"/>
        <v/>
      </c>
    </row>
    <row r="110" spans="1:8" x14ac:dyDescent="0.25">
      <c r="A110" s="52" t="str">
        <f t="shared" si="2"/>
        <v/>
      </c>
      <c r="B110" s="53" t="str">
        <f t="shared" si="3"/>
        <v/>
      </c>
      <c r="C110" s="54" t="str">
        <f t="shared" si="12"/>
        <v/>
      </c>
      <c r="D110" s="57"/>
      <c r="E110" s="56"/>
      <c r="F110" s="56" t="str">
        <f t="shared" si="7"/>
        <v/>
      </c>
      <c r="G110" s="56" t="str">
        <f t="shared" si="4"/>
        <v/>
      </c>
      <c r="H110" s="56" t="str">
        <f t="shared" si="5"/>
        <v/>
      </c>
    </row>
    <row r="111" spans="1:8" x14ac:dyDescent="0.25">
      <c r="A111" s="52" t="str">
        <f t="shared" si="2"/>
        <v/>
      </c>
      <c r="B111" s="53" t="str">
        <f t="shared" si="3"/>
        <v/>
      </c>
      <c r="C111" s="54" t="str">
        <f t="shared" si="12"/>
        <v/>
      </c>
      <c r="D111" s="57"/>
      <c r="E111" s="56"/>
      <c r="F111" s="56" t="str">
        <f t="shared" si="7"/>
        <v/>
      </c>
      <c r="G111" s="56" t="str">
        <f t="shared" si="4"/>
        <v/>
      </c>
      <c r="H111" s="56" t="str">
        <f t="shared" si="5"/>
        <v/>
      </c>
    </row>
    <row r="112" spans="1:8" x14ac:dyDescent="0.25">
      <c r="A112" s="52" t="str">
        <f t="shared" si="2"/>
        <v/>
      </c>
      <c r="B112" s="53" t="str">
        <f t="shared" si="3"/>
        <v/>
      </c>
      <c r="C112" s="54" t="str">
        <f t="shared" si="12"/>
        <v/>
      </c>
      <c r="D112" s="57"/>
      <c r="E112" s="56"/>
      <c r="F112" s="56" t="str">
        <f t="shared" si="7"/>
        <v/>
      </c>
      <c r="G112" s="56" t="str">
        <f t="shared" si="4"/>
        <v/>
      </c>
      <c r="H112" s="56" t="str">
        <f t="shared" si="5"/>
        <v/>
      </c>
    </row>
    <row r="113" spans="1:8" x14ac:dyDescent="0.25">
      <c r="A113" s="52" t="str">
        <f t="shared" si="2"/>
        <v/>
      </c>
      <c r="B113" s="53" t="str">
        <f t="shared" si="3"/>
        <v/>
      </c>
      <c r="C113" s="54" t="str">
        <f t="shared" si="12"/>
        <v/>
      </c>
      <c r="D113" s="57"/>
      <c r="E113" s="56"/>
      <c r="F113" s="56" t="str">
        <f t="shared" si="7"/>
        <v/>
      </c>
      <c r="G113" s="56" t="str">
        <f t="shared" si="4"/>
        <v/>
      </c>
      <c r="H113" s="56" t="str">
        <f t="shared" si="5"/>
        <v/>
      </c>
    </row>
    <row r="114" spans="1:8" x14ac:dyDescent="0.25">
      <c r="A114" s="52" t="str">
        <f t="shared" si="2"/>
        <v/>
      </c>
      <c r="B114" s="53" t="str">
        <f t="shared" si="3"/>
        <v/>
      </c>
      <c r="C114" s="54" t="str">
        <f t="shared" si="12"/>
        <v/>
      </c>
      <c r="D114" s="57"/>
      <c r="E114" s="56"/>
      <c r="F114" s="56" t="str">
        <f t="shared" si="7"/>
        <v/>
      </c>
      <c r="G114" s="56" t="str">
        <f t="shared" si="4"/>
        <v/>
      </c>
      <c r="H114" s="56" t="str">
        <f t="shared" si="5"/>
        <v/>
      </c>
    </row>
    <row r="115" spans="1:8" x14ac:dyDescent="0.25">
      <c r="A115" s="52" t="str">
        <f t="shared" si="2"/>
        <v/>
      </c>
      <c r="B115" s="53" t="str">
        <f t="shared" si="3"/>
        <v/>
      </c>
      <c r="C115" s="54" t="str">
        <f t="shared" si="12"/>
        <v/>
      </c>
      <c r="D115" s="57"/>
      <c r="E115" s="56"/>
      <c r="F115" s="56" t="str">
        <f t="shared" si="7"/>
        <v/>
      </c>
      <c r="G115" s="56" t="str">
        <f t="shared" si="4"/>
        <v/>
      </c>
      <c r="H115" s="56" t="str">
        <f t="shared" si="5"/>
        <v/>
      </c>
    </row>
    <row r="116" spans="1:8" x14ac:dyDescent="0.25">
      <c r="A116" s="52" t="str">
        <f t="shared" si="2"/>
        <v/>
      </c>
      <c r="B116" s="53" t="str">
        <f t="shared" si="3"/>
        <v/>
      </c>
      <c r="C116" s="54" t="str">
        <f t="shared" si="12"/>
        <v/>
      </c>
      <c r="D116" s="57"/>
      <c r="E116" s="56"/>
      <c r="F116" s="56" t="str">
        <f t="shared" si="7"/>
        <v/>
      </c>
      <c r="G116" s="56" t="str">
        <f t="shared" si="4"/>
        <v/>
      </c>
      <c r="H116" s="56" t="str">
        <f t="shared" si="5"/>
        <v/>
      </c>
    </row>
    <row r="117" spans="1:8" x14ac:dyDescent="0.25">
      <c r="A117" s="52" t="str">
        <f t="shared" si="2"/>
        <v/>
      </c>
      <c r="B117" s="53" t="str">
        <f t="shared" si="3"/>
        <v/>
      </c>
      <c r="C117" s="54" t="str">
        <f t="shared" si="12"/>
        <v/>
      </c>
      <c r="D117" s="57"/>
      <c r="E117" s="56"/>
      <c r="F117" s="56" t="str">
        <f t="shared" si="7"/>
        <v/>
      </c>
      <c r="G117" s="56" t="str">
        <f t="shared" si="4"/>
        <v/>
      </c>
      <c r="H117" s="56" t="str">
        <f t="shared" si="5"/>
        <v/>
      </c>
    </row>
    <row r="118" spans="1:8" x14ac:dyDescent="0.25">
      <c r="A118" s="52" t="str">
        <f t="shared" si="2"/>
        <v/>
      </c>
      <c r="B118" s="53" t="str">
        <f t="shared" si="3"/>
        <v/>
      </c>
      <c r="C118" s="54" t="str">
        <f t="shared" si="12"/>
        <v/>
      </c>
      <c r="D118" s="57"/>
      <c r="E118" s="56"/>
      <c r="F118" s="56" t="str">
        <f t="shared" si="7"/>
        <v/>
      </c>
      <c r="G118" s="56" t="str">
        <f t="shared" si="4"/>
        <v/>
      </c>
      <c r="H118" s="56" t="str">
        <f t="shared" si="5"/>
        <v/>
      </c>
    </row>
    <row r="119" spans="1:8" x14ac:dyDescent="0.25">
      <c r="A119" s="52" t="str">
        <f t="shared" si="2"/>
        <v/>
      </c>
      <c r="B119" s="53" t="str">
        <f t="shared" si="3"/>
        <v/>
      </c>
      <c r="C119" s="54" t="str">
        <f t="shared" si="12"/>
        <v/>
      </c>
      <c r="D119" s="57"/>
      <c r="E119" s="56"/>
      <c r="F119" s="56" t="str">
        <f t="shared" si="7"/>
        <v/>
      </c>
      <c r="G119" s="56" t="str">
        <f t="shared" si="4"/>
        <v/>
      </c>
      <c r="H119" s="56" t="str">
        <f t="shared" si="5"/>
        <v/>
      </c>
    </row>
    <row r="120" spans="1:8" x14ac:dyDescent="0.25">
      <c r="A120" s="52" t="str">
        <f t="shared" si="2"/>
        <v/>
      </c>
      <c r="B120" s="53" t="str">
        <f t="shared" si="3"/>
        <v/>
      </c>
      <c r="C120" s="54" t="str">
        <f t="shared" si="12"/>
        <v/>
      </c>
      <c r="D120" s="57"/>
      <c r="E120" s="56"/>
      <c r="F120" s="56" t="str">
        <f t="shared" si="7"/>
        <v/>
      </c>
      <c r="G120" s="56" t="str">
        <f t="shared" si="4"/>
        <v/>
      </c>
      <c r="H120" s="56" t="str">
        <f t="shared" si="5"/>
        <v/>
      </c>
    </row>
    <row r="121" spans="1:8" x14ac:dyDescent="0.25">
      <c r="A121" s="52" t="str">
        <f t="shared" si="2"/>
        <v/>
      </c>
      <c r="B121" s="53" t="str">
        <f t="shared" si="3"/>
        <v/>
      </c>
      <c r="C121" s="54" t="str">
        <f t="shared" si="12"/>
        <v/>
      </c>
      <c r="D121" s="57"/>
      <c r="E121" s="56"/>
      <c r="F121" s="56" t="str">
        <f t="shared" si="7"/>
        <v/>
      </c>
      <c r="G121" s="56" t="str">
        <f t="shared" si="4"/>
        <v/>
      </c>
      <c r="H121" s="56" t="str">
        <f t="shared" si="5"/>
        <v/>
      </c>
    </row>
    <row r="122" spans="1:8" x14ac:dyDescent="0.25">
      <c r="A122" s="52" t="str">
        <f t="shared" si="2"/>
        <v/>
      </c>
      <c r="B122" s="53" t="str">
        <f t="shared" si="3"/>
        <v/>
      </c>
      <c r="C122" s="54" t="str">
        <f t="shared" si="12"/>
        <v/>
      </c>
      <c r="D122" s="57"/>
      <c r="E122" s="56"/>
      <c r="F122" s="56" t="str">
        <f t="shared" si="7"/>
        <v/>
      </c>
      <c r="G122" s="56" t="str">
        <f t="shared" si="4"/>
        <v/>
      </c>
      <c r="H122" s="56" t="str">
        <f t="shared" si="5"/>
        <v/>
      </c>
    </row>
    <row r="123" spans="1:8" x14ac:dyDescent="0.25">
      <c r="A123" s="52" t="str">
        <f t="shared" ref="A123:A186" si="13">IF(H122="","",IF(roundOpt,IF(OR(A122&gt;=nper,ROUND(H122,2)&lt;=0),"",A122+1),IF(OR(A122&gt;=nper,H122&lt;=0),"",A122+1)))</f>
        <v/>
      </c>
      <c r="B123" s="53" t="str">
        <f t="shared" ref="B123:B186" si="14">IF(A123="","",IF(periods_per_year=26,IF(A123=1,fpdate,B122+14),IF(periods_per_year=52,IF(A123=1,fpdate,B122+7),IF(periods_per_year=24,IF(A123=1,fpdate,IF(fpdate=EOMONTH(fpdate,0),IF(ISODD(A123),EOMONTH(EDATE(fpdate,(A123-1)/2),0),EDATE(DATE(YEAR(fpdate),MONTH(fpdate)+1,15),(A123-1)/2)),IF(DAY(fpdate)=15,IF(ISODD(A123),EDATE(fpdate,(A123-1)/2),EOMONTH(EDATE(fpdate,(A123-1)/2),0)),IF(DAY(fpdate)&lt;=14,IF(ISODD(A123),EDATE(fpdate,(A123-1)/2),EDATE(MIN(fpdate+15,EOMONTH(fpdate,0)),(A123-1)/2)),EDATE(IF(ISODD(A123),fpdate,fpdate-15),A123/2))))),IF(A123=1,fpdate,EDATE(fpdate,months_per_period*(A123-1)))))))</f>
        <v/>
      </c>
      <c r="C123" s="54" t="str">
        <f t="shared" ref="C123:C186" si="15">IF(A123="","",IF(roundOpt,IF(OR(A123=nper,payment&gt;ROUND((1+rate)*H122,2)),ROUND((1+rate)*H122,2),payment),IF(OR(A123=nper,payment&gt;(1+rate)*H122),(1+rate)*H122,payment)))</f>
        <v/>
      </c>
      <c r="D123" s="57"/>
      <c r="E123" s="56"/>
      <c r="F123" s="56" t="str">
        <f t="shared" ref="F123:F186" si="16">IF(A123="","",IF(AND(A123=1,pmtType=1),0,IF(roundOpt,ROUND(rate*H122,2),rate*H122)))</f>
        <v/>
      </c>
      <c r="G123" s="56" t="str">
        <f t="shared" ref="G123:G186" si="17">IF(A123="","",C123-F123+D123)</f>
        <v/>
      </c>
      <c r="H123" s="56" t="str">
        <f t="shared" ref="H123:H186" si="18">IF(A123="","",H122-G123)</f>
        <v/>
      </c>
    </row>
    <row r="124" spans="1:8" x14ac:dyDescent="0.25">
      <c r="A124" s="52" t="str">
        <f t="shared" si="13"/>
        <v/>
      </c>
      <c r="B124" s="53" t="str">
        <f t="shared" si="14"/>
        <v/>
      </c>
      <c r="C124" s="54" t="str">
        <f t="shared" si="15"/>
        <v/>
      </c>
      <c r="D124" s="57"/>
      <c r="E124" s="56"/>
      <c r="F124" s="56" t="str">
        <f t="shared" si="16"/>
        <v/>
      </c>
      <c r="G124" s="56" t="str">
        <f t="shared" si="17"/>
        <v/>
      </c>
      <c r="H124" s="56" t="str">
        <f t="shared" si="18"/>
        <v/>
      </c>
    </row>
    <row r="125" spans="1:8" x14ac:dyDescent="0.25">
      <c r="A125" s="52" t="str">
        <f t="shared" si="13"/>
        <v/>
      </c>
      <c r="B125" s="53" t="str">
        <f t="shared" si="14"/>
        <v/>
      </c>
      <c r="C125" s="54" t="str">
        <f t="shared" si="15"/>
        <v/>
      </c>
      <c r="D125" s="57"/>
      <c r="E125" s="56"/>
      <c r="F125" s="56" t="str">
        <f t="shared" si="16"/>
        <v/>
      </c>
      <c r="G125" s="56" t="str">
        <f t="shared" si="17"/>
        <v/>
      </c>
      <c r="H125" s="56" t="str">
        <f t="shared" si="18"/>
        <v/>
      </c>
    </row>
    <row r="126" spans="1:8" x14ac:dyDescent="0.25">
      <c r="A126" s="52" t="str">
        <f t="shared" si="13"/>
        <v/>
      </c>
      <c r="B126" s="53" t="str">
        <f t="shared" si="14"/>
        <v/>
      </c>
      <c r="C126" s="54" t="str">
        <f t="shared" si="15"/>
        <v/>
      </c>
      <c r="D126" s="57"/>
      <c r="E126" s="56"/>
      <c r="F126" s="56" t="str">
        <f t="shared" si="16"/>
        <v/>
      </c>
      <c r="G126" s="56" t="str">
        <f t="shared" si="17"/>
        <v/>
      </c>
      <c r="H126" s="56" t="str">
        <f t="shared" si="18"/>
        <v/>
      </c>
    </row>
    <row r="127" spans="1:8" x14ac:dyDescent="0.25">
      <c r="A127" s="52" t="str">
        <f t="shared" si="13"/>
        <v/>
      </c>
      <c r="B127" s="53" t="str">
        <f t="shared" si="14"/>
        <v/>
      </c>
      <c r="C127" s="54" t="str">
        <f t="shared" si="15"/>
        <v/>
      </c>
      <c r="D127" s="57"/>
      <c r="E127" s="56"/>
      <c r="F127" s="56" t="str">
        <f t="shared" si="16"/>
        <v/>
      </c>
      <c r="G127" s="56" t="str">
        <f t="shared" si="17"/>
        <v/>
      </c>
      <c r="H127" s="56" t="str">
        <f t="shared" si="18"/>
        <v/>
      </c>
    </row>
    <row r="128" spans="1:8" x14ac:dyDescent="0.25">
      <c r="A128" s="52" t="str">
        <f t="shared" si="13"/>
        <v/>
      </c>
      <c r="B128" s="53" t="str">
        <f t="shared" si="14"/>
        <v/>
      </c>
      <c r="C128" s="54" t="str">
        <f t="shared" si="15"/>
        <v/>
      </c>
      <c r="D128" s="57"/>
      <c r="E128" s="56"/>
      <c r="F128" s="56" t="str">
        <f t="shared" si="16"/>
        <v/>
      </c>
      <c r="G128" s="56" t="str">
        <f t="shared" si="17"/>
        <v/>
      </c>
      <c r="H128" s="56" t="str">
        <f t="shared" si="18"/>
        <v/>
      </c>
    </row>
    <row r="129" spans="1:8" x14ac:dyDescent="0.25">
      <c r="A129" s="52" t="str">
        <f t="shared" si="13"/>
        <v/>
      </c>
      <c r="B129" s="53" t="str">
        <f t="shared" si="14"/>
        <v/>
      </c>
      <c r="C129" s="54" t="str">
        <f t="shared" si="15"/>
        <v/>
      </c>
      <c r="D129" s="57"/>
      <c r="E129" s="56"/>
      <c r="F129" s="56" t="str">
        <f t="shared" si="16"/>
        <v/>
      </c>
      <c r="G129" s="56" t="str">
        <f t="shared" si="17"/>
        <v/>
      </c>
      <c r="H129" s="56" t="str">
        <f t="shared" si="18"/>
        <v/>
      </c>
    </row>
    <row r="130" spans="1:8" x14ac:dyDescent="0.25">
      <c r="A130" s="52" t="str">
        <f t="shared" si="13"/>
        <v/>
      </c>
      <c r="B130" s="53" t="str">
        <f t="shared" si="14"/>
        <v/>
      </c>
      <c r="C130" s="54" t="str">
        <f t="shared" si="15"/>
        <v/>
      </c>
      <c r="D130" s="57"/>
      <c r="E130" s="56"/>
      <c r="F130" s="56" t="str">
        <f t="shared" si="16"/>
        <v/>
      </c>
      <c r="G130" s="56" t="str">
        <f t="shared" si="17"/>
        <v/>
      </c>
      <c r="H130" s="56" t="str">
        <f t="shared" si="18"/>
        <v/>
      </c>
    </row>
    <row r="131" spans="1:8" x14ac:dyDescent="0.25">
      <c r="A131" s="52" t="str">
        <f t="shared" si="13"/>
        <v/>
      </c>
      <c r="B131" s="53" t="str">
        <f t="shared" si="14"/>
        <v/>
      </c>
      <c r="C131" s="54" t="str">
        <f t="shared" si="15"/>
        <v/>
      </c>
      <c r="D131" s="57"/>
      <c r="E131" s="56"/>
      <c r="F131" s="56" t="str">
        <f t="shared" si="16"/>
        <v/>
      </c>
      <c r="G131" s="56" t="str">
        <f t="shared" si="17"/>
        <v/>
      </c>
      <c r="H131" s="56" t="str">
        <f t="shared" si="18"/>
        <v/>
      </c>
    </row>
    <row r="132" spans="1:8" x14ac:dyDescent="0.25">
      <c r="A132" s="52" t="str">
        <f t="shared" si="13"/>
        <v/>
      </c>
      <c r="B132" s="53" t="str">
        <f t="shared" si="14"/>
        <v/>
      </c>
      <c r="C132" s="54" t="str">
        <f t="shared" si="15"/>
        <v/>
      </c>
      <c r="D132" s="57"/>
      <c r="E132" s="56"/>
      <c r="F132" s="56" t="str">
        <f t="shared" si="16"/>
        <v/>
      </c>
      <c r="G132" s="56" t="str">
        <f t="shared" si="17"/>
        <v/>
      </c>
      <c r="H132" s="56" t="str">
        <f t="shared" si="18"/>
        <v/>
      </c>
    </row>
    <row r="133" spans="1:8" x14ac:dyDescent="0.25">
      <c r="A133" s="52" t="str">
        <f t="shared" si="13"/>
        <v/>
      </c>
      <c r="B133" s="53" t="str">
        <f t="shared" si="14"/>
        <v/>
      </c>
      <c r="C133" s="54" t="str">
        <f t="shared" si="15"/>
        <v/>
      </c>
      <c r="D133" s="57"/>
      <c r="E133" s="56"/>
      <c r="F133" s="56" t="str">
        <f t="shared" si="16"/>
        <v/>
      </c>
      <c r="G133" s="56" t="str">
        <f t="shared" si="17"/>
        <v/>
      </c>
      <c r="H133" s="56" t="str">
        <f t="shared" si="18"/>
        <v/>
      </c>
    </row>
    <row r="134" spans="1:8" x14ac:dyDescent="0.25">
      <c r="A134" s="52" t="str">
        <f t="shared" si="13"/>
        <v/>
      </c>
      <c r="B134" s="53" t="str">
        <f t="shared" si="14"/>
        <v/>
      </c>
      <c r="C134" s="54" t="str">
        <f t="shared" si="15"/>
        <v/>
      </c>
      <c r="D134" s="57"/>
      <c r="E134" s="56"/>
      <c r="F134" s="56" t="str">
        <f t="shared" si="16"/>
        <v/>
      </c>
      <c r="G134" s="56" t="str">
        <f t="shared" si="17"/>
        <v/>
      </c>
      <c r="H134" s="56" t="str">
        <f t="shared" si="18"/>
        <v/>
      </c>
    </row>
    <row r="135" spans="1:8" x14ac:dyDescent="0.25">
      <c r="A135" s="52" t="str">
        <f t="shared" si="13"/>
        <v/>
      </c>
      <c r="B135" s="53" t="str">
        <f t="shared" si="14"/>
        <v/>
      </c>
      <c r="C135" s="54" t="str">
        <f t="shared" si="15"/>
        <v/>
      </c>
      <c r="D135" s="57"/>
      <c r="E135" s="56"/>
      <c r="F135" s="56" t="str">
        <f t="shared" si="16"/>
        <v/>
      </c>
      <c r="G135" s="56" t="str">
        <f t="shared" si="17"/>
        <v/>
      </c>
      <c r="H135" s="56" t="str">
        <f t="shared" si="18"/>
        <v/>
      </c>
    </row>
    <row r="136" spans="1:8" x14ac:dyDescent="0.25">
      <c r="A136" s="52" t="str">
        <f t="shared" si="13"/>
        <v/>
      </c>
      <c r="B136" s="53" t="str">
        <f t="shared" si="14"/>
        <v/>
      </c>
      <c r="C136" s="54" t="str">
        <f t="shared" si="15"/>
        <v/>
      </c>
      <c r="D136" s="57"/>
      <c r="E136" s="56"/>
      <c r="F136" s="56" t="str">
        <f t="shared" si="16"/>
        <v/>
      </c>
      <c r="G136" s="56" t="str">
        <f t="shared" si="17"/>
        <v/>
      </c>
      <c r="H136" s="56" t="str">
        <f t="shared" si="18"/>
        <v/>
      </c>
    </row>
    <row r="137" spans="1:8" x14ac:dyDescent="0.25">
      <c r="A137" s="52" t="str">
        <f t="shared" si="13"/>
        <v/>
      </c>
      <c r="B137" s="53" t="str">
        <f t="shared" si="14"/>
        <v/>
      </c>
      <c r="C137" s="54" t="str">
        <f t="shared" si="15"/>
        <v/>
      </c>
      <c r="D137" s="57"/>
      <c r="E137" s="56"/>
      <c r="F137" s="56" t="str">
        <f t="shared" si="16"/>
        <v/>
      </c>
      <c r="G137" s="56" t="str">
        <f t="shared" si="17"/>
        <v/>
      </c>
      <c r="H137" s="56" t="str">
        <f t="shared" si="18"/>
        <v/>
      </c>
    </row>
    <row r="138" spans="1:8" x14ac:dyDescent="0.25">
      <c r="A138" s="52" t="str">
        <f t="shared" si="13"/>
        <v/>
      </c>
      <c r="B138" s="53" t="str">
        <f t="shared" si="14"/>
        <v/>
      </c>
      <c r="C138" s="54" t="str">
        <f t="shared" si="15"/>
        <v/>
      </c>
      <c r="D138" s="57"/>
      <c r="E138" s="56"/>
      <c r="F138" s="56" t="str">
        <f t="shared" si="16"/>
        <v/>
      </c>
      <c r="G138" s="56" t="str">
        <f t="shared" si="17"/>
        <v/>
      </c>
      <c r="H138" s="56" t="str">
        <f t="shared" si="18"/>
        <v/>
      </c>
    </row>
    <row r="139" spans="1:8" x14ac:dyDescent="0.25">
      <c r="A139" s="52" t="str">
        <f t="shared" si="13"/>
        <v/>
      </c>
      <c r="B139" s="53" t="str">
        <f t="shared" si="14"/>
        <v/>
      </c>
      <c r="C139" s="54" t="str">
        <f t="shared" si="15"/>
        <v/>
      </c>
      <c r="D139" s="57"/>
      <c r="E139" s="56"/>
      <c r="F139" s="56" t="str">
        <f t="shared" si="16"/>
        <v/>
      </c>
      <c r="G139" s="56" t="str">
        <f t="shared" si="17"/>
        <v/>
      </c>
      <c r="H139" s="56" t="str">
        <f t="shared" si="18"/>
        <v/>
      </c>
    </row>
    <row r="140" spans="1:8" x14ac:dyDescent="0.25">
      <c r="A140" s="52" t="str">
        <f t="shared" si="13"/>
        <v/>
      </c>
      <c r="B140" s="53" t="str">
        <f t="shared" si="14"/>
        <v/>
      </c>
      <c r="C140" s="54" t="str">
        <f t="shared" si="15"/>
        <v/>
      </c>
      <c r="D140" s="57"/>
      <c r="E140" s="56"/>
      <c r="F140" s="56" t="str">
        <f t="shared" si="16"/>
        <v/>
      </c>
      <c r="G140" s="56" t="str">
        <f t="shared" si="17"/>
        <v/>
      </c>
      <c r="H140" s="56" t="str">
        <f t="shared" si="18"/>
        <v/>
      </c>
    </row>
    <row r="141" spans="1:8" x14ac:dyDescent="0.25">
      <c r="A141" s="52" t="str">
        <f t="shared" si="13"/>
        <v/>
      </c>
      <c r="B141" s="53" t="str">
        <f t="shared" si="14"/>
        <v/>
      </c>
      <c r="C141" s="54" t="str">
        <f t="shared" si="15"/>
        <v/>
      </c>
      <c r="D141" s="57"/>
      <c r="E141" s="56"/>
      <c r="F141" s="56" t="str">
        <f t="shared" si="16"/>
        <v/>
      </c>
      <c r="G141" s="56" t="str">
        <f t="shared" si="17"/>
        <v/>
      </c>
      <c r="H141" s="56" t="str">
        <f t="shared" si="18"/>
        <v/>
      </c>
    </row>
    <row r="142" spans="1:8" x14ac:dyDescent="0.25">
      <c r="A142" s="52" t="str">
        <f t="shared" si="13"/>
        <v/>
      </c>
      <c r="B142" s="53" t="str">
        <f t="shared" si="14"/>
        <v/>
      </c>
      <c r="C142" s="54" t="str">
        <f t="shared" si="15"/>
        <v/>
      </c>
      <c r="D142" s="57"/>
      <c r="E142" s="56"/>
      <c r="F142" s="56" t="str">
        <f t="shared" si="16"/>
        <v/>
      </c>
      <c r="G142" s="56" t="str">
        <f t="shared" si="17"/>
        <v/>
      </c>
      <c r="H142" s="56" t="str">
        <f t="shared" si="18"/>
        <v/>
      </c>
    </row>
    <row r="143" spans="1:8" x14ac:dyDescent="0.25">
      <c r="A143" s="52" t="str">
        <f t="shared" si="13"/>
        <v/>
      </c>
      <c r="B143" s="53" t="str">
        <f t="shared" si="14"/>
        <v/>
      </c>
      <c r="C143" s="54" t="str">
        <f t="shared" si="15"/>
        <v/>
      </c>
      <c r="D143" s="57"/>
      <c r="E143" s="56"/>
      <c r="F143" s="56" t="str">
        <f t="shared" si="16"/>
        <v/>
      </c>
      <c r="G143" s="56" t="str">
        <f t="shared" si="17"/>
        <v/>
      </c>
      <c r="H143" s="56" t="str">
        <f t="shared" si="18"/>
        <v/>
      </c>
    </row>
    <row r="144" spans="1:8" x14ac:dyDescent="0.25">
      <c r="A144" s="52" t="str">
        <f t="shared" si="13"/>
        <v/>
      </c>
      <c r="B144" s="53" t="str">
        <f t="shared" si="14"/>
        <v/>
      </c>
      <c r="C144" s="54" t="str">
        <f t="shared" si="15"/>
        <v/>
      </c>
      <c r="D144" s="57"/>
      <c r="E144" s="56"/>
      <c r="F144" s="56" t="str">
        <f t="shared" si="16"/>
        <v/>
      </c>
      <c r="G144" s="56" t="str">
        <f t="shared" si="17"/>
        <v/>
      </c>
      <c r="H144" s="56" t="str">
        <f t="shared" si="18"/>
        <v/>
      </c>
    </row>
    <row r="145" spans="1:8" x14ac:dyDescent="0.25">
      <c r="A145" s="52" t="str">
        <f t="shared" si="13"/>
        <v/>
      </c>
      <c r="B145" s="53" t="str">
        <f t="shared" si="14"/>
        <v/>
      </c>
      <c r="C145" s="54" t="str">
        <f t="shared" si="15"/>
        <v/>
      </c>
      <c r="D145" s="57"/>
      <c r="E145" s="56"/>
      <c r="F145" s="56" t="str">
        <f t="shared" si="16"/>
        <v/>
      </c>
      <c r="G145" s="56" t="str">
        <f t="shared" si="17"/>
        <v/>
      </c>
      <c r="H145" s="56" t="str">
        <f t="shared" si="18"/>
        <v/>
      </c>
    </row>
    <row r="146" spans="1:8" x14ac:dyDescent="0.25">
      <c r="A146" s="52" t="str">
        <f t="shared" si="13"/>
        <v/>
      </c>
      <c r="B146" s="53" t="str">
        <f t="shared" si="14"/>
        <v/>
      </c>
      <c r="C146" s="54" t="str">
        <f t="shared" si="15"/>
        <v/>
      </c>
      <c r="D146" s="57"/>
      <c r="E146" s="56"/>
      <c r="F146" s="56" t="str">
        <f t="shared" si="16"/>
        <v/>
      </c>
      <c r="G146" s="56" t="str">
        <f t="shared" si="17"/>
        <v/>
      </c>
      <c r="H146" s="56" t="str">
        <f t="shared" si="18"/>
        <v/>
      </c>
    </row>
    <row r="147" spans="1:8" x14ac:dyDescent="0.25">
      <c r="A147" s="52" t="str">
        <f t="shared" si="13"/>
        <v/>
      </c>
      <c r="B147" s="53" t="str">
        <f t="shared" si="14"/>
        <v/>
      </c>
      <c r="C147" s="54" t="str">
        <f t="shared" si="15"/>
        <v/>
      </c>
      <c r="D147" s="57"/>
      <c r="E147" s="56"/>
      <c r="F147" s="56" t="str">
        <f t="shared" si="16"/>
        <v/>
      </c>
      <c r="G147" s="56" t="str">
        <f t="shared" si="17"/>
        <v/>
      </c>
      <c r="H147" s="56" t="str">
        <f t="shared" si="18"/>
        <v/>
      </c>
    </row>
    <row r="148" spans="1:8" x14ac:dyDescent="0.25">
      <c r="A148" s="52" t="str">
        <f t="shared" si="13"/>
        <v/>
      </c>
      <c r="B148" s="53" t="str">
        <f t="shared" si="14"/>
        <v/>
      </c>
      <c r="C148" s="54" t="str">
        <f t="shared" si="15"/>
        <v/>
      </c>
      <c r="D148" s="57"/>
      <c r="E148" s="56"/>
      <c r="F148" s="56" t="str">
        <f t="shared" si="16"/>
        <v/>
      </c>
      <c r="G148" s="56" t="str">
        <f t="shared" si="17"/>
        <v/>
      </c>
      <c r="H148" s="56" t="str">
        <f t="shared" si="18"/>
        <v/>
      </c>
    </row>
    <row r="149" spans="1:8" x14ac:dyDescent="0.25">
      <c r="A149" s="52" t="str">
        <f t="shared" si="13"/>
        <v/>
      </c>
      <c r="B149" s="53" t="str">
        <f t="shared" si="14"/>
        <v/>
      </c>
      <c r="C149" s="54" t="str">
        <f t="shared" si="15"/>
        <v/>
      </c>
      <c r="D149" s="57"/>
      <c r="E149" s="56"/>
      <c r="F149" s="56" t="str">
        <f t="shared" si="16"/>
        <v/>
      </c>
      <c r="G149" s="56" t="str">
        <f t="shared" si="17"/>
        <v/>
      </c>
      <c r="H149" s="56" t="str">
        <f t="shared" si="18"/>
        <v/>
      </c>
    </row>
    <row r="150" spans="1:8" x14ac:dyDescent="0.25">
      <c r="A150" s="52" t="str">
        <f t="shared" si="13"/>
        <v/>
      </c>
      <c r="B150" s="53" t="str">
        <f t="shared" si="14"/>
        <v/>
      </c>
      <c r="C150" s="54" t="str">
        <f t="shared" si="15"/>
        <v/>
      </c>
      <c r="D150" s="57"/>
      <c r="E150" s="56"/>
      <c r="F150" s="56" t="str">
        <f t="shared" si="16"/>
        <v/>
      </c>
      <c r="G150" s="56" t="str">
        <f t="shared" si="17"/>
        <v/>
      </c>
      <c r="H150" s="56" t="str">
        <f t="shared" si="18"/>
        <v/>
      </c>
    </row>
    <row r="151" spans="1:8" x14ac:dyDescent="0.25">
      <c r="A151" s="52" t="str">
        <f t="shared" si="13"/>
        <v/>
      </c>
      <c r="B151" s="53" t="str">
        <f t="shared" si="14"/>
        <v/>
      </c>
      <c r="C151" s="54" t="str">
        <f t="shared" si="15"/>
        <v/>
      </c>
      <c r="D151" s="57"/>
      <c r="E151" s="56"/>
      <c r="F151" s="56" t="str">
        <f t="shared" si="16"/>
        <v/>
      </c>
      <c r="G151" s="56" t="str">
        <f t="shared" si="17"/>
        <v/>
      </c>
      <c r="H151" s="56" t="str">
        <f t="shared" si="18"/>
        <v/>
      </c>
    </row>
    <row r="152" spans="1:8" x14ac:dyDescent="0.25">
      <c r="A152" s="52" t="str">
        <f t="shared" si="13"/>
        <v/>
      </c>
      <c r="B152" s="53" t="str">
        <f t="shared" si="14"/>
        <v/>
      </c>
      <c r="C152" s="54" t="str">
        <f t="shared" si="15"/>
        <v/>
      </c>
      <c r="D152" s="57"/>
      <c r="E152" s="56"/>
      <c r="F152" s="56" t="str">
        <f t="shared" si="16"/>
        <v/>
      </c>
      <c r="G152" s="56" t="str">
        <f t="shared" si="17"/>
        <v/>
      </c>
      <c r="H152" s="56" t="str">
        <f t="shared" si="18"/>
        <v/>
      </c>
    </row>
    <row r="153" spans="1:8" x14ac:dyDescent="0.25">
      <c r="A153" s="52" t="str">
        <f t="shared" si="13"/>
        <v/>
      </c>
      <c r="B153" s="53" t="str">
        <f t="shared" si="14"/>
        <v/>
      </c>
      <c r="C153" s="54" t="str">
        <f t="shared" si="15"/>
        <v/>
      </c>
      <c r="D153" s="57"/>
      <c r="E153" s="56"/>
      <c r="F153" s="56" t="str">
        <f t="shared" si="16"/>
        <v/>
      </c>
      <c r="G153" s="56" t="str">
        <f t="shared" si="17"/>
        <v/>
      </c>
      <c r="H153" s="56" t="str">
        <f t="shared" si="18"/>
        <v/>
      </c>
    </row>
    <row r="154" spans="1:8" x14ac:dyDescent="0.25">
      <c r="A154" s="52" t="str">
        <f t="shared" si="13"/>
        <v/>
      </c>
      <c r="B154" s="53" t="str">
        <f t="shared" si="14"/>
        <v/>
      </c>
      <c r="C154" s="54" t="str">
        <f t="shared" si="15"/>
        <v/>
      </c>
      <c r="D154" s="57"/>
      <c r="E154" s="56"/>
      <c r="F154" s="56" t="str">
        <f t="shared" si="16"/>
        <v/>
      </c>
      <c r="G154" s="56" t="str">
        <f t="shared" si="17"/>
        <v/>
      </c>
      <c r="H154" s="56" t="str">
        <f t="shared" si="18"/>
        <v/>
      </c>
    </row>
    <row r="155" spans="1:8" x14ac:dyDescent="0.25">
      <c r="A155" s="52" t="str">
        <f t="shared" si="13"/>
        <v/>
      </c>
      <c r="B155" s="53" t="str">
        <f t="shared" si="14"/>
        <v/>
      </c>
      <c r="C155" s="54" t="str">
        <f t="shared" si="15"/>
        <v/>
      </c>
      <c r="D155" s="57"/>
      <c r="E155" s="56"/>
      <c r="F155" s="56" t="str">
        <f t="shared" si="16"/>
        <v/>
      </c>
      <c r="G155" s="56" t="str">
        <f t="shared" si="17"/>
        <v/>
      </c>
      <c r="H155" s="56" t="str">
        <f t="shared" si="18"/>
        <v/>
      </c>
    </row>
    <row r="156" spans="1:8" x14ac:dyDescent="0.25">
      <c r="A156" s="52" t="str">
        <f t="shared" si="13"/>
        <v/>
      </c>
      <c r="B156" s="53" t="str">
        <f t="shared" si="14"/>
        <v/>
      </c>
      <c r="C156" s="54" t="str">
        <f t="shared" si="15"/>
        <v/>
      </c>
      <c r="D156" s="57"/>
      <c r="E156" s="56"/>
      <c r="F156" s="56" t="str">
        <f t="shared" si="16"/>
        <v/>
      </c>
      <c r="G156" s="56" t="str">
        <f t="shared" si="17"/>
        <v/>
      </c>
      <c r="H156" s="56" t="str">
        <f t="shared" si="18"/>
        <v/>
      </c>
    </row>
    <row r="157" spans="1:8" x14ac:dyDescent="0.25">
      <c r="A157" s="52" t="str">
        <f t="shared" si="13"/>
        <v/>
      </c>
      <c r="B157" s="53" t="str">
        <f t="shared" si="14"/>
        <v/>
      </c>
      <c r="C157" s="54" t="str">
        <f t="shared" si="15"/>
        <v/>
      </c>
      <c r="D157" s="57"/>
      <c r="E157" s="56"/>
      <c r="F157" s="56" t="str">
        <f t="shared" si="16"/>
        <v/>
      </c>
      <c r="G157" s="56" t="str">
        <f t="shared" si="17"/>
        <v/>
      </c>
      <c r="H157" s="56" t="str">
        <f t="shared" si="18"/>
        <v/>
      </c>
    </row>
    <row r="158" spans="1:8" x14ac:dyDescent="0.25">
      <c r="A158" s="52" t="str">
        <f t="shared" si="13"/>
        <v/>
      </c>
      <c r="B158" s="53" t="str">
        <f t="shared" si="14"/>
        <v/>
      </c>
      <c r="C158" s="54" t="str">
        <f t="shared" si="15"/>
        <v/>
      </c>
      <c r="D158" s="57"/>
      <c r="E158" s="56"/>
      <c r="F158" s="56" t="str">
        <f t="shared" si="16"/>
        <v/>
      </c>
      <c r="G158" s="56" t="str">
        <f t="shared" si="17"/>
        <v/>
      </c>
      <c r="H158" s="56" t="str">
        <f t="shared" si="18"/>
        <v/>
      </c>
    </row>
    <row r="159" spans="1:8" x14ac:dyDescent="0.25">
      <c r="A159" s="52" t="str">
        <f t="shared" si="13"/>
        <v/>
      </c>
      <c r="B159" s="53" t="str">
        <f t="shared" si="14"/>
        <v/>
      </c>
      <c r="C159" s="54" t="str">
        <f t="shared" si="15"/>
        <v/>
      </c>
      <c r="D159" s="57"/>
      <c r="E159" s="56"/>
      <c r="F159" s="56" t="str">
        <f t="shared" si="16"/>
        <v/>
      </c>
      <c r="G159" s="56" t="str">
        <f t="shared" si="17"/>
        <v/>
      </c>
      <c r="H159" s="56" t="str">
        <f t="shared" si="18"/>
        <v/>
      </c>
    </row>
    <row r="160" spans="1:8" x14ac:dyDescent="0.25">
      <c r="A160" s="52" t="str">
        <f t="shared" si="13"/>
        <v/>
      </c>
      <c r="B160" s="53" t="str">
        <f t="shared" si="14"/>
        <v/>
      </c>
      <c r="C160" s="54" t="str">
        <f t="shared" si="15"/>
        <v/>
      </c>
      <c r="D160" s="57"/>
      <c r="E160" s="56"/>
      <c r="F160" s="56" t="str">
        <f t="shared" si="16"/>
        <v/>
      </c>
      <c r="G160" s="56" t="str">
        <f t="shared" si="17"/>
        <v/>
      </c>
      <c r="H160" s="56" t="str">
        <f t="shared" si="18"/>
        <v/>
      </c>
    </row>
    <row r="161" spans="1:8" x14ac:dyDescent="0.25">
      <c r="A161" s="52" t="str">
        <f t="shared" si="13"/>
        <v/>
      </c>
      <c r="B161" s="53" t="str">
        <f t="shared" si="14"/>
        <v/>
      </c>
      <c r="C161" s="54" t="str">
        <f t="shared" si="15"/>
        <v/>
      </c>
      <c r="D161" s="57"/>
      <c r="E161" s="56"/>
      <c r="F161" s="56" t="str">
        <f t="shared" si="16"/>
        <v/>
      </c>
      <c r="G161" s="56" t="str">
        <f t="shared" si="17"/>
        <v/>
      </c>
      <c r="H161" s="56" t="str">
        <f t="shared" si="18"/>
        <v/>
      </c>
    </row>
    <row r="162" spans="1:8" x14ac:dyDescent="0.25">
      <c r="A162" s="52" t="str">
        <f t="shared" si="13"/>
        <v/>
      </c>
      <c r="B162" s="53" t="str">
        <f t="shared" si="14"/>
        <v/>
      </c>
      <c r="C162" s="54" t="str">
        <f t="shared" si="15"/>
        <v/>
      </c>
      <c r="D162" s="57"/>
      <c r="E162" s="56"/>
      <c r="F162" s="56" t="str">
        <f t="shared" si="16"/>
        <v/>
      </c>
      <c r="G162" s="56" t="str">
        <f t="shared" si="17"/>
        <v/>
      </c>
      <c r="H162" s="56" t="str">
        <f t="shared" si="18"/>
        <v/>
      </c>
    </row>
    <row r="163" spans="1:8" x14ac:dyDescent="0.25">
      <c r="A163" s="52" t="str">
        <f t="shared" si="13"/>
        <v/>
      </c>
      <c r="B163" s="53" t="str">
        <f t="shared" si="14"/>
        <v/>
      </c>
      <c r="C163" s="54" t="str">
        <f t="shared" si="15"/>
        <v/>
      </c>
      <c r="D163" s="57"/>
      <c r="E163" s="56"/>
      <c r="F163" s="56" t="str">
        <f t="shared" si="16"/>
        <v/>
      </c>
      <c r="G163" s="56" t="str">
        <f t="shared" si="17"/>
        <v/>
      </c>
      <c r="H163" s="56" t="str">
        <f t="shared" si="18"/>
        <v/>
      </c>
    </row>
    <row r="164" spans="1:8" x14ac:dyDescent="0.25">
      <c r="A164" s="52" t="str">
        <f t="shared" si="13"/>
        <v/>
      </c>
      <c r="B164" s="53" t="str">
        <f t="shared" si="14"/>
        <v/>
      </c>
      <c r="C164" s="54" t="str">
        <f t="shared" si="15"/>
        <v/>
      </c>
      <c r="D164" s="57"/>
      <c r="E164" s="56"/>
      <c r="F164" s="56" t="str">
        <f t="shared" si="16"/>
        <v/>
      </c>
      <c r="G164" s="56" t="str">
        <f t="shared" si="17"/>
        <v/>
      </c>
      <c r="H164" s="56" t="str">
        <f t="shared" si="18"/>
        <v/>
      </c>
    </row>
    <row r="165" spans="1:8" x14ac:dyDescent="0.25">
      <c r="A165" s="52" t="str">
        <f t="shared" si="13"/>
        <v/>
      </c>
      <c r="B165" s="53" t="str">
        <f t="shared" si="14"/>
        <v/>
      </c>
      <c r="C165" s="54" t="str">
        <f t="shared" si="15"/>
        <v/>
      </c>
      <c r="D165" s="57"/>
      <c r="E165" s="56"/>
      <c r="F165" s="56" t="str">
        <f t="shared" si="16"/>
        <v/>
      </c>
      <c r="G165" s="56" t="str">
        <f t="shared" si="17"/>
        <v/>
      </c>
      <c r="H165" s="56" t="str">
        <f t="shared" si="18"/>
        <v/>
      </c>
    </row>
    <row r="166" spans="1:8" x14ac:dyDescent="0.25">
      <c r="A166" s="52" t="str">
        <f t="shared" si="13"/>
        <v/>
      </c>
      <c r="B166" s="53" t="str">
        <f t="shared" si="14"/>
        <v/>
      </c>
      <c r="C166" s="54" t="str">
        <f t="shared" si="15"/>
        <v/>
      </c>
      <c r="D166" s="57"/>
      <c r="E166" s="56"/>
      <c r="F166" s="56" t="str">
        <f t="shared" si="16"/>
        <v/>
      </c>
      <c r="G166" s="56" t="str">
        <f t="shared" si="17"/>
        <v/>
      </c>
      <c r="H166" s="56" t="str">
        <f t="shared" si="18"/>
        <v/>
      </c>
    </row>
    <row r="167" spans="1:8" x14ac:dyDescent="0.25">
      <c r="A167" s="52" t="str">
        <f t="shared" si="13"/>
        <v/>
      </c>
      <c r="B167" s="53" t="str">
        <f t="shared" si="14"/>
        <v/>
      </c>
      <c r="C167" s="54" t="str">
        <f t="shared" si="15"/>
        <v/>
      </c>
      <c r="D167" s="57"/>
      <c r="E167" s="56"/>
      <c r="F167" s="56" t="str">
        <f t="shared" si="16"/>
        <v/>
      </c>
      <c r="G167" s="56" t="str">
        <f t="shared" si="17"/>
        <v/>
      </c>
      <c r="H167" s="56" t="str">
        <f t="shared" si="18"/>
        <v/>
      </c>
    </row>
    <row r="168" spans="1:8" x14ac:dyDescent="0.25">
      <c r="A168" s="52" t="str">
        <f t="shared" si="13"/>
        <v/>
      </c>
      <c r="B168" s="53" t="str">
        <f t="shared" si="14"/>
        <v/>
      </c>
      <c r="C168" s="54" t="str">
        <f t="shared" si="15"/>
        <v/>
      </c>
      <c r="D168" s="57"/>
      <c r="E168" s="56"/>
      <c r="F168" s="56" t="str">
        <f t="shared" si="16"/>
        <v/>
      </c>
      <c r="G168" s="56" t="str">
        <f t="shared" si="17"/>
        <v/>
      </c>
      <c r="H168" s="56" t="str">
        <f t="shared" si="18"/>
        <v/>
      </c>
    </row>
    <row r="169" spans="1:8" x14ac:dyDescent="0.25">
      <c r="A169" s="52" t="str">
        <f t="shared" si="13"/>
        <v/>
      </c>
      <c r="B169" s="53" t="str">
        <f t="shared" si="14"/>
        <v/>
      </c>
      <c r="C169" s="54" t="str">
        <f t="shared" si="15"/>
        <v/>
      </c>
      <c r="D169" s="57"/>
      <c r="E169" s="56"/>
      <c r="F169" s="56" t="str">
        <f t="shared" si="16"/>
        <v/>
      </c>
      <c r="G169" s="56" t="str">
        <f t="shared" si="17"/>
        <v/>
      </c>
      <c r="H169" s="56" t="str">
        <f t="shared" si="18"/>
        <v/>
      </c>
    </row>
    <row r="170" spans="1:8" x14ac:dyDescent="0.25">
      <c r="A170" s="52" t="str">
        <f t="shared" si="13"/>
        <v/>
      </c>
      <c r="B170" s="53" t="str">
        <f t="shared" si="14"/>
        <v/>
      </c>
      <c r="C170" s="54" t="str">
        <f t="shared" si="15"/>
        <v/>
      </c>
      <c r="D170" s="57"/>
      <c r="E170" s="56"/>
      <c r="F170" s="56" t="str">
        <f t="shared" si="16"/>
        <v/>
      </c>
      <c r="G170" s="56" t="str">
        <f t="shared" si="17"/>
        <v/>
      </c>
      <c r="H170" s="56" t="str">
        <f t="shared" si="18"/>
        <v/>
      </c>
    </row>
    <row r="171" spans="1:8" x14ac:dyDescent="0.25">
      <c r="A171" s="52" t="str">
        <f t="shared" si="13"/>
        <v/>
      </c>
      <c r="B171" s="53" t="str">
        <f t="shared" si="14"/>
        <v/>
      </c>
      <c r="C171" s="54" t="str">
        <f t="shared" si="15"/>
        <v/>
      </c>
      <c r="D171" s="57"/>
      <c r="E171" s="56"/>
      <c r="F171" s="56" t="str">
        <f t="shared" si="16"/>
        <v/>
      </c>
      <c r="G171" s="56" t="str">
        <f t="shared" si="17"/>
        <v/>
      </c>
      <c r="H171" s="56" t="str">
        <f t="shared" si="18"/>
        <v/>
      </c>
    </row>
    <row r="172" spans="1:8" x14ac:dyDescent="0.25">
      <c r="A172" s="52" t="str">
        <f t="shared" si="13"/>
        <v/>
      </c>
      <c r="B172" s="53" t="str">
        <f t="shared" si="14"/>
        <v/>
      </c>
      <c r="C172" s="54" t="str">
        <f t="shared" si="15"/>
        <v/>
      </c>
      <c r="D172" s="57"/>
      <c r="E172" s="56"/>
      <c r="F172" s="56" t="str">
        <f t="shared" si="16"/>
        <v/>
      </c>
      <c r="G172" s="56" t="str">
        <f t="shared" si="17"/>
        <v/>
      </c>
      <c r="H172" s="56" t="str">
        <f t="shared" si="18"/>
        <v/>
      </c>
    </row>
    <row r="173" spans="1:8" x14ac:dyDescent="0.25">
      <c r="A173" s="52" t="str">
        <f t="shared" si="13"/>
        <v/>
      </c>
      <c r="B173" s="53" t="str">
        <f t="shared" si="14"/>
        <v/>
      </c>
      <c r="C173" s="54" t="str">
        <f t="shared" si="15"/>
        <v/>
      </c>
      <c r="D173" s="57"/>
      <c r="E173" s="56"/>
      <c r="F173" s="56" t="str">
        <f t="shared" si="16"/>
        <v/>
      </c>
      <c r="G173" s="56" t="str">
        <f t="shared" si="17"/>
        <v/>
      </c>
      <c r="H173" s="56" t="str">
        <f t="shared" si="18"/>
        <v/>
      </c>
    </row>
    <row r="174" spans="1:8" x14ac:dyDescent="0.25">
      <c r="A174" s="52" t="str">
        <f t="shared" si="13"/>
        <v/>
      </c>
      <c r="B174" s="53" t="str">
        <f t="shared" si="14"/>
        <v/>
      </c>
      <c r="C174" s="54" t="str">
        <f t="shared" si="15"/>
        <v/>
      </c>
      <c r="D174" s="57"/>
      <c r="E174" s="56"/>
      <c r="F174" s="56" t="str">
        <f t="shared" si="16"/>
        <v/>
      </c>
      <c r="G174" s="56" t="str">
        <f t="shared" si="17"/>
        <v/>
      </c>
      <c r="H174" s="56" t="str">
        <f t="shared" si="18"/>
        <v/>
      </c>
    </row>
    <row r="175" spans="1:8" x14ac:dyDescent="0.25">
      <c r="A175" s="52" t="str">
        <f t="shared" si="13"/>
        <v/>
      </c>
      <c r="B175" s="53" t="str">
        <f t="shared" si="14"/>
        <v/>
      </c>
      <c r="C175" s="54" t="str">
        <f t="shared" si="15"/>
        <v/>
      </c>
      <c r="D175" s="57"/>
      <c r="E175" s="56"/>
      <c r="F175" s="56" t="str">
        <f t="shared" si="16"/>
        <v/>
      </c>
      <c r="G175" s="56" t="str">
        <f t="shared" si="17"/>
        <v/>
      </c>
      <c r="H175" s="56" t="str">
        <f t="shared" si="18"/>
        <v/>
      </c>
    </row>
    <row r="176" spans="1:8" x14ac:dyDescent="0.25">
      <c r="A176" s="52" t="str">
        <f t="shared" si="13"/>
        <v/>
      </c>
      <c r="B176" s="53" t="str">
        <f t="shared" si="14"/>
        <v/>
      </c>
      <c r="C176" s="54" t="str">
        <f t="shared" si="15"/>
        <v/>
      </c>
      <c r="D176" s="57"/>
      <c r="E176" s="56"/>
      <c r="F176" s="56" t="str">
        <f t="shared" si="16"/>
        <v/>
      </c>
      <c r="G176" s="56" t="str">
        <f t="shared" si="17"/>
        <v/>
      </c>
      <c r="H176" s="56" t="str">
        <f t="shared" si="18"/>
        <v/>
      </c>
    </row>
    <row r="177" spans="1:8" x14ac:dyDescent="0.25">
      <c r="A177" s="52" t="str">
        <f t="shared" si="13"/>
        <v/>
      </c>
      <c r="B177" s="53" t="str">
        <f t="shared" si="14"/>
        <v/>
      </c>
      <c r="C177" s="54" t="str">
        <f t="shared" si="15"/>
        <v/>
      </c>
      <c r="D177" s="57"/>
      <c r="E177" s="56"/>
      <c r="F177" s="56" t="str">
        <f t="shared" si="16"/>
        <v/>
      </c>
      <c r="G177" s="56" t="str">
        <f t="shared" si="17"/>
        <v/>
      </c>
      <c r="H177" s="56" t="str">
        <f t="shared" si="18"/>
        <v/>
      </c>
    </row>
    <row r="178" spans="1:8" x14ac:dyDescent="0.25">
      <c r="A178" s="52" t="str">
        <f t="shared" si="13"/>
        <v/>
      </c>
      <c r="B178" s="53" t="str">
        <f t="shared" si="14"/>
        <v/>
      </c>
      <c r="C178" s="54" t="str">
        <f t="shared" si="15"/>
        <v/>
      </c>
      <c r="D178" s="57"/>
      <c r="E178" s="56"/>
      <c r="F178" s="56" t="str">
        <f t="shared" si="16"/>
        <v/>
      </c>
      <c r="G178" s="56" t="str">
        <f t="shared" si="17"/>
        <v/>
      </c>
      <c r="H178" s="56" t="str">
        <f t="shared" si="18"/>
        <v/>
      </c>
    </row>
    <row r="179" spans="1:8" x14ac:dyDescent="0.25">
      <c r="A179" s="52" t="str">
        <f t="shared" si="13"/>
        <v/>
      </c>
      <c r="B179" s="53" t="str">
        <f t="shared" si="14"/>
        <v/>
      </c>
      <c r="C179" s="54" t="str">
        <f t="shared" si="15"/>
        <v/>
      </c>
      <c r="D179" s="57"/>
      <c r="E179" s="56"/>
      <c r="F179" s="56" t="str">
        <f t="shared" si="16"/>
        <v/>
      </c>
      <c r="G179" s="56" t="str">
        <f t="shared" si="17"/>
        <v/>
      </c>
      <c r="H179" s="56" t="str">
        <f t="shared" si="18"/>
        <v/>
      </c>
    </row>
    <row r="180" spans="1:8" x14ac:dyDescent="0.25">
      <c r="A180" s="52" t="str">
        <f t="shared" si="13"/>
        <v/>
      </c>
      <c r="B180" s="53" t="str">
        <f t="shared" si="14"/>
        <v/>
      </c>
      <c r="C180" s="54" t="str">
        <f t="shared" si="15"/>
        <v/>
      </c>
      <c r="D180" s="57"/>
      <c r="E180" s="56"/>
      <c r="F180" s="56" t="str">
        <f t="shared" si="16"/>
        <v/>
      </c>
      <c r="G180" s="56" t="str">
        <f t="shared" si="17"/>
        <v/>
      </c>
      <c r="H180" s="56" t="str">
        <f t="shared" si="18"/>
        <v/>
      </c>
    </row>
    <row r="181" spans="1:8" x14ac:dyDescent="0.25">
      <c r="A181" s="52" t="str">
        <f t="shared" si="13"/>
        <v/>
      </c>
      <c r="B181" s="53" t="str">
        <f t="shared" si="14"/>
        <v/>
      </c>
      <c r="C181" s="54" t="str">
        <f t="shared" si="15"/>
        <v/>
      </c>
      <c r="D181" s="57"/>
      <c r="E181" s="56"/>
      <c r="F181" s="56" t="str">
        <f t="shared" si="16"/>
        <v/>
      </c>
      <c r="G181" s="56" t="str">
        <f t="shared" si="17"/>
        <v/>
      </c>
      <c r="H181" s="56" t="str">
        <f t="shared" si="18"/>
        <v/>
      </c>
    </row>
    <row r="182" spans="1:8" x14ac:dyDescent="0.25">
      <c r="A182" s="52" t="str">
        <f t="shared" si="13"/>
        <v/>
      </c>
      <c r="B182" s="53" t="str">
        <f t="shared" si="14"/>
        <v/>
      </c>
      <c r="C182" s="54" t="str">
        <f t="shared" si="15"/>
        <v/>
      </c>
      <c r="D182" s="57"/>
      <c r="E182" s="56"/>
      <c r="F182" s="56" t="str">
        <f t="shared" si="16"/>
        <v/>
      </c>
      <c r="G182" s="56" t="str">
        <f t="shared" si="17"/>
        <v/>
      </c>
      <c r="H182" s="56" t="str">
        <f t="shared" si="18"/>
        <v/>
      </c>
    </row>
    <row r="183" spans="1:8" x14ac:dyDescent="0.25">
      <c r="A183" s="52" t="str">
        <f t="shared" si="13"/>
        <v/>
      </c>
      <c r="B183" s="53" t="str">
        <f t="shared" si="14"/>
        <v/>
      </c>
      <c r="C183" s="54" t="str">
        <f t="shared" si="15"/>
        <v/>
      </c>
      <c r="D183" s="57"/>
      <c r="E183" s="56"/>
      <c r="F183" s="56" t="str">
        <f t="shared" si="16"/>
        <v/>
      </c>
      <c r="G183" s="56" t="str">
        <f t="shared" si="17"/>
        <v/>
      </c>
      <c r="H183" s="56" t="str">
        <f t="shared" si="18"/>
        <v/>
      </c>
    </row>
    <row r="184" spans="1:8" x14ac:dyDescent="0.25">
      <c r="A184" s="52" t="str">
        <f t="shared" si="13"/>
        <v/>
      </c>
      <c r="B184" s="53" t="str">
        <f t="shared" si="14"/>
        <v/>
      </c>
      <c r="C184" s="54" t="str">
        <f t="shared" si="15"/>
        <v/>
      </c>
      <c r="D184" s="57"/>
      <c r="E184" s="56"/>
      <c r="F184" s="56" t="str">
        <f t="shared" si="16"/>
        <v/>
      </c>
      <c r="G184" s="56" t="str">
        <f t="shared" si="17"/>
        <v/>
      </c>
      <c r="H184" s="56" t="str">
        <f t="shared" si="18"/>
        <v/>
      </c>
    </row>
    <row r="185" spans="1:8" x14ac:dyDescent="0.25">
      <c r="A185" s="52" t="str">
        <f t="shared" si="13"/>
        <v/>
      </c>
      <c r="B185" s="53" t="str">
        <f t="shared" si="14"/>
        <v/>
      </c>
      <c r="C185" s="54" t="str">
        <f t="shared" si="15"/>
        <v/>
      </c>
      <c r="D185" s="57"/>
      <c r="E185" s="56"/>
      <c r="F185" s="56" t="str">
        <f t="shared" si="16"/>
        <v/>
      </c>
      <c r="G185" s="56" t="str">
        <f t="shared" si="17"/>
        <v/>
      </c>
      <c r="H185" s="56" t="str">
        <f t="shared" si="18"/>
        <v/>
      </c>
    </row>
    <row r="186" spans="1:8" x14ac:dyDescent="0.25">
      <c r="A186" s="52" t="str">
        <f t="shared" si="13"/>
        <v/>
      </c>
      <c r="B186" s="53" t="str">
        <f t="shared" si="14"/>
        <v/>
      </c>
      <c r="C186" s="54" t="str">
        <f t="shared" si="15"/>
        <v/>
      </c>
      <c r="D186" s="57"/>
      <c r="E186" s="56"/>
      <c r="F186" s="56" t="str">
        <f t="shared" si="16"/>
        <v/>
      </c>
      <c r="G186" s="56" t="str">
        <f t="shared" si="17"/>
        <v/>
      </c>
      <c r="H186" s="56" t="str">
        <f t="shared" si="18"/>
        <v/>
      </c>
    </row>
    <row r="187" spans="1:8" x14ac:dyDescent="0.25">
      <c r="A187" s="52" t="str">
        <f t="shared" ref="A187:A250" si="19">IF(H186="","",IF(roundOpt,IF(OR(A186&gt;=nper,ROUND(H186,2)&lt;=0),"",A186+1),IF(OR(A186&gt;=nper,H186&lt;=0),"",A186+1)))</f>
        <v/>
      </c>
      <c r="B187" s="53" t="str">
        <f t="shared" ref="B187:B250" si="20">IF(A187="","",IF(periods_per_year=26,IF(A187=1,fpdate,B186+14),IF(periods_per_year=52,IF(A187=1,fpdate,B186+7),IF(periods_per_year=24,IF(A187=1,fpdate,IF(fpdate=EOMONTH(fpdate,0),IF(ISODD(A187),EOMONTH(EDATE(fpdate,(A187-1)/2),0),EDATE(DATE(YEAR(fpdate),MONTH(fpdate)+1,15),(A187-1)/2)),IF(DAY(fpdate)=15,IF(ISODD(A187),EDATE(fpdate,(A187-1)/2),EOMONTH(EDATE(fpdate,(A187-1)/2),0)),IF(DAY(fpdate)&lt;=14,IF(ISODD(A187),EDATE(fpdate,(A187-1)/2),EDATE(MIN(fpdate+15,EOMONTH(fpdate,0)),(A187-1)/2)),EDATE(IF(ISODD(A187),fpdate,fpdate-15),A187/2))))),IF(A187=1,fpdate,EDATE(fpdate,months_per_period*(A187-1)))))))</f>
        <v/>
      </c>
      <c r="C187" s="54" t="str">
        <f t="shared" ref="C187:C250" si="21">IF(A187="","",IF(roundOpt,IF(OR(A187=nper,payment&gt;ROUND((1+rate)*H186,2)),ROUND((1+rate)*H186,2),payment),IF(OR(A187=nper,payment&gt;(1+rate)*H186),(1+rate)*H186,payment)))</f>
        <v/>
      </c>
      <c r="D187" s="57"/>
      <c r="E187" s="56"/>
      <c r="F187" s="56" t="str">
        <f t="shared" ref="F187:F250" si="22">IF(A187="","",IF(AND(A187=1,pmtType=1),0,IF(roundOpt,ROUND(rate*H186,2),rate*H186)))</f>
        <v/>
      </c>
      <c r="G187" s="56" t="str">
        <f t="shared" ref="G187:G250" si="23">IF(A187="","",C187-F187+D187)</f>
        <v/>
      </c>
      <c r="H187" s="56" t="str">
        <f t="shared" ref="H187:H250" si="24">IF(A187="","",H186-G187)</f>
        <v/>
      </c>
    </row>
    <row r="188" spans="1:8" x14ac:dyDescent="0.25">
      <c r="A188" s="52" t="str">
        <f t="shared" si="19"/>
        <v/>
      </c>
      <c r="B188" s="53" t="str">
        <f t="shared" si="20"/>
        <v/>
      </c>
      <c r="C188" s="54" t="str">
        <f t="shared" si="21"/>
        <v/>
      </c>
      <c r="D188" s="57"/>
      <c r="E188" s="56"/>
      <c r="F188" s="56" t="str">
        <f t="shared" si="22"/>
        <v/>
      </c>
      <c r="G188" s="56" t="str">
        <f t="shared" si="23"/>
        <v/>
      </c>
      <c r="H188" s="56" t="str">
        <f t="shared" si="24"/>
        <v/>
      </c>
    </row>
    <row r="189" spans="1:8" x14ac:dyDescent="0.25">
      <c r="A189" s="52" t="str">
        <f t="shared" si="19"/>
        <v/>
      </c>
      <c r="B189" s="53" t="str">
        <f t="shared" si="20"/>
        <v/>
      </c>
      <c r="C189" s="54" t="str">
        <f t="shared" si="21"/>
        <v/>
      </c>
      <c r="D189" s="57"/>
      <c r="E189" s="56"/>
      <c r="F189" s="56" t="str">
        <f t="shared" si="22"/>
        <v/>
      </c>
      <c r="G189" s="56" t="str">
        <f t="shared" si="23"/>
        <v/>
      </c>
      <c r="H189" s="56" t="str">
        <f t="shared" si="24"/>
        <v/>
      </c>
    </row>
    <row r="190" spans="1:8" x14ac:dyDescent="0.25">
      <c r="A190" s="52" t="str">
        <f t="shared" si="19"/>
        <v/>
      </c>
      <c r="B190" s="53" t="str">
        <f t="shared" si="20"/>
        <v/>
      </c>
      <c r="C190" s="54" t="str">
        <f t="shared" si="21"/>
        <v/>
      </c>
      <c r="D190" s="57"/>
      <c r="E190" s="56"/>
      <c r="F190" s="56" t="str">
        <f t="shared" si="22"/>
        <v/>
      </c>
      <c r="G190" s="56" t="str">
        <f t="shared" si="23"/>
        <v/>
      </c>
      <c r="H190" s="56" t="str">
        <f t="shared" si="24"/>
        <v/>
      </c>
    </row>
    <row r="191" spans="1:8" x14ac:dyDescent="0.25">
      <c r="A191" s="52" t="str">
        <f t="shared" si="19"/>
        <v/>
      </c>
      <c r="B191" s="53" t="str">
        <f t="shared" si="20"/>
        <v/>
      </c>
      <c r="C191" s="54" t="str">
        <f t="shared" si="21"/>
        <v/>
      </c>
      <c r="D191" s="57"/>
      <c r="E191" s="56"/>
      <c r="F191" s="56" t="str">
        <f t="shared" si="22"/>
        <v/>
      </c>
      <c r="G191" s="56" t="str">
        <f t="shared" si="23"/>
        <v/>
      </c>
      <c r="H191" s="56" t="str">
        <f t="shared" si="24"/>
        <v/>
      </c>
    </row>
    <row r="192" spans="1:8" x14ac:dyDescent="0.25">
      <c r="A192" s="52" t="str">
        <f t="shared" si="19"/>
        <v/>
      </c>
      <c r="B192" s="53" t="str">
        <f t="shared" si="20"/>
        <v/>
      </c>
      <c r="C192" s="54" t="str">
        <f t="shared" si="21"/>
        <v/>
      </c>
      <c r="D192" s="57"/>
      <c r="E192" s="56"/>
      <c r="F192" s="56" t="str">
        <f t="shared" si="22"/>
        <v/>
      </c>
      <c r="G192" s="56" t="str">
        <f t="shared" si="23"/>
        <v/>
      </c>
      <c r="H192" s="56" t="str">
        <f t="shared" si="24"/>
        <v/>
      </c>
    </row>
    <row r="193" spans="1:8" x14ac:dyDescent="0.25">
      <c r="A193" s="52" t="str">
        <f t="shared" si="19"/>
        <v/>
      </c>
      <c r="B193" s="53" t="str">
        <f t="shared" si="20"/>
        <v/>
      </c>
      <c r="C193" s="54" t="str">
        <f t="shared" si="21"/>
        <v/>
      </c>
      <c r="D193" s="57"/>
      <c r="E193" s="56"/>
      <c r="F193" s="56" t="str">
        <f t="shared" si="22"/>
        <v/>
      </c>
      <c r="G193" s="56" t="str">
        <f t="shared" si="23"/>
        <v/>
      </c>
      <c r="H193" s="56" t="str">
        <f t="shared" si="24"/>
        <v/>
      </c>
    </row>
    <row r="194" spans="1:8" x14ac:dyDescent="0.25">
      <c r="A194" s="52" t="str">
        <f t="shared" si="19"/>
        <v/>
      </c>
      <c r="B194" s="53" t="str">
        <f t="shared" si="20"/>
        <v/>
      </c>
      <c r="C194" s="54" t="str">
        <f t="shared" si="21"/>
        <v/>
      </c>
      <c r="D194" s="57"/>
      <c r="E194" s="56"/>
      <c r="F194" s="56" t="str">
        <f t="shared" si="22"/>
        <v/>
      </c>
      <c r="G194" s="56" t="str">
        <f t="shared" si="23"/>
        <v/>
      </c>
      <c r="H194" s="56" t="str">
        <f t="shared" si="24"/>
        <v/>
      </c>
    </row>
    <row r="195" spans="1:8" x14ac:dyDescent="0.25">
      <c r="A195" s="52" t="str">
        <f t="shared" si="19"/>
        <v/>
      </c>
      <c r="B195" s="53" t="str">
        <f t="shared" si="20"/>
        <v/>
      </c>
      <c r="C195" s="54" t="str">
        <f t="shared" si="21"/>
        <v/>
      </c>
      <c r="D195" s="57"/>
      <c r="E195" s="56"/>
      <c r="F195" s="56" t="str">
        <f t="shared" si="22"/>
        <v/>
      </c>
      <c r="G195" s="56" t="str">
        <f t="shared" si="23"/>
        <v/>
      </c>
      <c r="H195" s="56" t="str">
        <f t="shared" si="24"/>
        <v/>
      </c>
    </row>
    <row r="196" spans="1:8" x14ac:dyDescent="0.25">
      <c r="A196" s="52" t="str">
        <f t="shared" si="19"/>
        <v/>
      </c>
      <c r="B196" s="53" t="str">
        <f t="shared" si="20"/>
        <v/>
      </c>
      <c r="C196" s="54" t="str">
        <f t="shared" si="21"/>
        <v/>
      </c>
      <c r="D196" s="57"/>
      <c r="E196" s="56"/>
      <c r="F196" s="56" t="str">
        <f t="shared" si="22"/>
        <v/>
      </c>
      <c r="G196" s="56" t="str">
        <f t="shared" si="23"/>
        <v/>
      </c>
      <c r="H196" s="56" t="str">
        <f t="shared" si="24"/>
        <v/>
      </c>
    </row>
    <row r="197" spans="1:8" x14ac:dyDescent="0.25">
      <c r="A197" s="52" t="str">
        <f t="shared" si="19"/>
        <v/>
      </c>
      <c r="B197" s="53" t="str">
        <f t="shared" si="20"/>
        <v/>
      </c>
      <c r="C197" s="54" t="str">
        <f t="shared" si="21"/>
        <v/>
      </c>
      <c r="D197" s="57"/>
      <c r="E197" s="56"/>
      <c r="F197" s="56" t="str">
        <f t="shared" si="22"/>
        <v/>
      </c>
      <c r="G197" s="56" t="str">
        <f t="shared" si="23"/>
        <v/>
      </c>
      <c r="H197" s="56" t="str">
        <f t="shared" si="24"/>
        <v/>
      </c>
    </row>
    <row r="198" spans="1:8" x14ac:dyDescent="0.25">
      <c r="A198" s="52" t="str">
        <f t="shared" si="19"/>
        <v/>
      </c>
      <c r="B198" s="53" t="str">
        <f t="shared" si="20"/>
        <v/>
      </c>
      <c r="C198" s="54" t="str">
        <f t="shared" si="21"/>
        <v/>
      </c>
      <c r="D198" s="57"/>
      <c r="E198" s="56"/>
      <c r="F198" s="56" t="str">
        <f t="shared" si="22"/>
        <v/>
      </c>
      <c r="G198" s="56" t="str">
        <f t="shared" si="23"/>
        <v/>
      </c>
      <c r="H198" s="56" t="str">
        <f t="shared" si="24"/>
        <v/>
      </c>
    </row>
    <row r="199" spans="1:8" x14ac:dyDescent="0.25">
      <c r="A199" s="52" t="str">
        <f t="shared" si="19"/>
        <v/>
      </c>
      <c r="B199" s="53" t="str">
        <f t="shared" si="20"/>
        <v/>
      </c>
      <c r="C199" s="54" t="str">
        <f t="shared" si="21"/>
        <v/>
      </c>
      <c r="D199" s="57"/>
      <c r="E199" s="56"/>
      <c r="F199" s="56" t="str">
        <f t="shared" si="22"/>
        <v/>
      </c>
      <c r="G199" s="56" t="str">
        <f t="shared" si="23"/>
        <v/>
      </c>
      <c r="H199" s="56" t="str">
        <f t="shared" si="24"/>
        <v/>
      </c>
    </row>
    <row r="200" spans="1:8" x14ac:dyDescent="0.25">
      <c r="A200" s="52" t="str">
        <f t="shared" si="19"/>
        <v/>
      </c>
      <c r="B200" s="53" t="str">
        <f t="shared" si="20"/>
        <v/>
      </c>
      <c r="C200" s="54" t="str">
        <f t="shared" si="21"/>
        <v/>
      </c>
      <c r="D200" s="57"/>
      <c r="E200" s="56"/>
      <c r="F200" s="56" t="str">
        <f t="shared" si="22"/>
        <v/>
      </c>
      <c r="G200" s="56" t="str">
        <f t="shared" si="23"/>
        <v/>
      </c>
      <c r="H200" s="56" t="str">
        <f t="shared" si="24"/>
        <v/>
      </c>
    </row>
    <row r="201" spans="1:8" x14ac:dyDescent="0.25">
      <c r="A201" s="52" t="str">
        <f t="shared" si="19"/>
        <v/>
      </c>
      <c r="B201" s="53" t="str">
        <f t="shared" si="20"/>
        <v/>
      </c>
      <c r="C201" s="54" t="str">
        <f t="shared" si="21"/>
        <v/>
      </c>
      <c r="D201" s="57"/>
      <c r="E201" s="56"/>
      <c r="F201" s="56" t="str">
        <f t="shared" si="22"/>
        <v/>
      </c>
      <c r="G201" s="56" t="str">
        <f t="shared" si="23"/>
        <v/>
      </c>
      <c r="H201" s="56" t="str">
        <f t="shared" si="24"/>
        <v/>
      </c>
    </row>
    <row r="202" spans="1:8" x14ac:dyDescent="0.25">
      <c r="A202" s="52" t="str">
        <f t="shared" si="19"/>
        <v/>
      </c>
      <c r="B202" s="53" t="str">
        <f t="shared" si="20"/>
        <v/>
      </c>
      <c r="C202" s="54" t="str">
        <f t="shared" si="21"/>
        <v/>
      </c>
      <c r="D202" s="57"/>
      <c r="E202" s="56"/>
      <c r="F202" s="56" t="str">
        <f t="shared" si="22"/>
        <v/>
      </c>
      <c r="G202" s="56" t="str">
        <f t="shared" si="23"/>
        <v/>
      </c>
      <c r="H202" s="56" t="str">
        <f t="shared" si="24"/>
        <v/>
      </c>
    </row>
    <row r="203" spans="1:8" x14ac:dyDescent="0.25">
      <c r="A203" s="52" t="str">
        <f t="shared" si="19"/>
        <v/>
      </c>
      <c r="B203" s="53" t="str">
        <f t="shared" si="20"/>
        <v/>
      </c>
      <c r="C203" s="54" t="str">
        <f t="shared" si="21"/>
        <v/>
      </c>
      <c r="D203" s="57"/>
      <c r="E203" s="56"/>
      <c r="F203" s="56" t="str">
        <f t="shared" si="22"/>
        <v/>
      </c>
      <c r="G203" s="56" t="str">
        <f t="shared" si="23"/>
        <v/>
      </c>
      <c r="H203" s="56" t="str">
        <f t="shared" si="24"/>
        <v/>
      </c>
    </row>
    <row r="204" spans="1:8" x14ac:dyDescent="0.25">
      <c r="A204" s="52" t="str">
        <f t="shared" si="19"/>
        <v/>
      </c>
      <c r="B204" s="53" t="str">
        <f t="shared" si="20"/>
        <v/>
      </c>
      <c r="C204" s="54" t="str">
        <f t="shared" si="21"/>
        <v/>
      </c>
      <c r="D204" s="57"/>
      <c r="E204" s="56"/>
      <c r="F204" s="56" t="str">
        <f t="shared" si="22"/>
        <v/>
      </c>
      <c r="G204" s="56" t="str">
        <f t="shared" si="23"/>
        <v/>
      </c>
      <c r="H204" s="56" t="str">
        <f t="shared" si="24"/>
        <v/>
      </c>
    </row>
    <row r="205" spans="1:8" x14ac:dyDescent="0.25">
      <c r="A205" s="52" t="str">
        <f t="shared" si="19"/>
        <v/>
      </c>
      <c r="B205" s="53" t="str">
        <f t="shared" si="20"/>
        <v/>
      </c>
      <c r="C205" s="54" t="str">
        <f t="shared" si="21"/>
        <v/>
      </c>
      <c r="D205" s="57"/>
      <c r="E205" s="56"/>
      <c r="F205" s="56" t="str">
        <f t="shared" si="22"/>
        <v/>
      </c>
      <c r="G205" s="56" t="str">
        <f t="shared" si="23"/>
        <v/>
      </c>
      <c r="H205" s="56" t="str">
        <f t="shared" si="24"/>
        <v/>
      </c>
    </row>
    <row r="206" spans="1:8" x14ac:dyDescent="0.25">
      <c r="A206" s="52" t="str">
        <f t="shared" si="19"/>
        <v/>
      </c>
      <c r="B206" s="53" t="str">
        <f t="shared" si="20"/>
        <v/>
      </c>
      <c r="C206" s="54" t="str">
        <f t="shared" si="21"/>
        <v/>
      </c>
      <c r="D206" s="57"/>
      <c r="E206" s="56"/>
      <c r="F206" s="56" t="str">
        <f t="shared" si="22"/>
        <v/>
      </c>
      <c r="G206" s="56" t="str">
        <f t="shared" si="23"/>
        <v/>
      </c>
      <c r="H206" s="56" t="str">
        <f t="shared" si="24"/>
        <v/>
      </c>
    </row>
    <row r="207" spans="1:8" x14ac:dyDescent="0.25">
      <c r="A207" s="52" t="str">
        <f t="shared" si="19"/>
        <v/>
      </c>
      <c r="B207" s="53" t="str">
        <f t="shared" si="20"/>
        <v/>
      </c>
      <c r="C207" s="54" t="str">
        <f t="shared" si="21"/>
        <v/>
      </c>
      <c r="D207" s="57"/>
      <c r="E207" s="56"/>
      <c r="F207" s="56" t="str">
        <f t="shared" si="22"/>
        <v/>
      </c>
      <c r="G207" s="56" t="str">
        <f t="shared" si="23"/>
        <v/>
      </c>
      <c r="H207" s="56" t="str">
        <f t="shared" si="24"/>
        <v/>
      </c>
    </row>
    <row r="208" spans="1:8" x14ac:dyDescent="0.25">
      <c r="A208" s="52" t="str">
        <f t="shared" si="19"/>
        <v/>
      </c>
      <c r="B208" s="53" t="str">
        <f t="shared" si="20"/>
        <v/>
      </c>
      <c r="C208" s="54" t="str">
        <f t="shared" si="21"/>
        <v/>
      </c>
      <c r="D208" s="57"/>
      <c r="E208" s="56"/>
      <c r="F208" s="56" t="str">
        <f t="shared" si="22"/>
        <v/>
      </c>
      <c r="G208" s="56" t="str">
        <f t="shared" si="23"/>
        <v/>
      </c>
      <c r="H208" s="56" t="str">
        <f t="shared" si="24"/>
        <v/>
      </c>
    </row>
    <row r="209" spans="1:8" x14ac:dyDescent="0.25">
      <c r="A209" s="52" t="str">
        <f t="shared" si="19"/>
        <v/>
      </c>
      <c r="B209" s="53" t="str">
        <f t="shared" si="20"/>
        <v/>
      </c>
      <c r="C209" s="54" t="str">
        <f t="shared" si="21"/>
        <v/>
      </c>
      <c r="D209" s="57"/>
      <c r="E209" s="56"/>
      <c r="F209" s="56" t="str">
        <f t="shared" si="22"/>
        <v/>
      </c>
      <c r="G209" s="56" t="str">
        <f t="shared" si="23"/>
        <v/>
      </c>
      <c r="H209" s="56" t="str">
        <f t="shared" si="24"/>
        <v/>
      </c>
    </row>
    <row r="210" spans="1:8" x14ac:dyDescent="0.25">
      <c r="A210" s="52" t="str">
        <f t="shared" si="19"/>
        <v/>
      </c>
      <c r="B210" s="53" t="str">
        <f t="shared" si="20"/>
        <v/>
      </c>
      <c r="C210" s="54" t="str">
        <f t="shared" si="21"/>
        <v/>
      </c>
      <c r="D210" s="57"/>
      <c r="E210" s="56"/>
      <c r="F210" s="56" t="str">
        <f t="shared" si="22"/>
        <v/>
      </c>
      <c r="G210" s="56" t="str">
        <f t="shared" si="23"/>
        <v/>
      </c>
      <c r="H210" s="56" t="str">
        <f t="shared" si="24"/>
        <v/>
      </c>
    </row>
    <row r="211" spans="1:8" x14ac:dyDescent="0.25">
      <c r="A211" s="52" t="str">
        <f t="shared" si="19"/>
        <v/>
      </c>
      <c r="B211" s="53" t="str">
        <f t="shared" si="20"/>
        <v/>
      </c>
      <c r="C211" s="54" t="str">
        <f t="shared" si="21"/>
        <v/>
      </c>
      <c r="D211" s="57"/>
      <c r="E211" s="56"/>
      <c r="F211" s="56" t="str">
        <f t="shared" si="22"/>
        <v/>
      </c>
      <c r="G211" s="56" t="str">
        <f t="shared" si="23"/>
        <v/>
      </c>
      <c r="H211" s="56" t="str">
        <f t="shared" si="24"/>
        <v/>
      </c>
    </row>
    <row r="212" spans="1:8" x14ac:dyDescent="0.25">
      <c r="A212" s="52" t="str">
        <f t="shared" si="19"/>
        <v/>
      </c>
      <c r="B212" s="53" t="str">
        <f t="shared" si="20"/>
        <v/>
      </c>
      <c r="C212" s="54" t="str">
        <f t="shared" si="21"/>
        <v/>
      </c>
      <c r="D212" s="57"/>
      <c r="E212" s="56"/>
      <c r="F212" s="56" t="str">
        <f t="shared" si="22"/>
        <v/>
      </c>
      <c r="G212" s="56" t="str">
        <f t="shared" si="23"/>
        <v/>
      </c>
      <c r="H212" s="56" t="str">
        <f t="shared" si="24"/>
        <v/>
      </c>
    </row>
    <row r="213" spans="1:8" x14ac:dyDescent="0.25">
      <c r="A213" s="52" t="str">
        <f t="shared" si="19"/>
        <v/>
      </c>
      <c r="B213" s="53" t="str">
        <f t="shared" si="20"/>
        <v/>
      </c>
      <c r="C213" s="54" t="str">
        <f t="shared" si="21"/>
        <v/>
      </c>
      <c r="D213" s="57"/>
      <c r="E213" s="56"/>
      <c r="F213" s="56" t="str">
        <f t="shared" si="22"/>
        <v/>
      </c>
      <c r="G213" s="56" t="str">
        <f t="shared" si="23"/>
        <v/>
      </c>
      <c r="H213" s="56" t="str">
        <f t="shared" si="24"/>
        <v/>
      </c>
    </row>
    <row r="214" spans="1:8" x14ac:dyDescent="0.25">
      <c r="A214" s="52" t="str">
        <f t="shared" si="19"/>
        <v/>
      </c>
      <c r="B214" s="53" t="str">
        <f t="shared" si="20"/>
        <v/>
      </c>
      <c r="C214" s="54" t="str">
        <f t="shared" si="21"/>
        <v/>
      </c>
      <c r="D214" s="57"/>
      <c r="E214" s="56"/>
      <c r="F214" s="56" t="str">
        <f t="shared" si="22"/>
        <v/>
      </c>
      <c r="G214" s="56" t="str">
        <f t="shared" si="23"/>
        <v/>
      </c>
      <c r="H214" s="56" t="str">
        <f t="shared" si="24"/>
        <v/>
      </c>
    </row>
    <row r="215" spans="1:8" x14ac:dyDescent="0.25">
      <c r="A215" s="52" t="str">
        <f t="shared" si="19"/>
        <v/>
      </c>
      <c r="B215" s="53" t="str">
        <f t="shared" si="20"/>
        <v/>
      </c>
      <c r="C215" s="54" t="str">
        <f t="shared" si="21"/>
        <v/>
      </c>
      <c r="D215" s="57"/>
      <c r="E215" s="56"/>
      <c r="F215" s="56" t="str">
        <f t="shared" si="22"/>
        <v/>
      </c>
      <c r="G215" s="56" t="str">
        <f t="shared" si="23"/>
        <v/>
      </c>
      <c r="H215" s="56" t="str">
        <f t="shared" si="24"/>
        <v/>
      </c>
    </row>
    <row r="216" spans="1:8" x14ac:dyDescent="0.25">
      <c r="A216" s="52" t="str">
        <f t="shared" si="19"/>
        <v/>
      </c>
      <c r="B216" s="53" t="str">
        <f t="shared" si="20"/>
        <v/>
      </c>
      <c r="C216" s="54" t="str">
        <f t="shared" si="21"/>
        <v/>
      </c>
      <c r="D216" s="57"/>
      <c r="E216" s="56"/>
      <c r="F216" s="56" t="str">
        <f t="shared" si="22"/>
        <v/>
      </c>
      <c r="G216" s="56" t="str">
        <f t="shared" si="23"/>
        <v/>
      </c>
      <c r="H216" s="56" t="str">
        <f t="shared" si="24"/>
        <v/>
      </c>
    </row>
    <row r="217" spans="1:8" x14ac:dyDescent="0.25">
      <c r="A217" s="52" t="str">
        <f t="shared" si="19"/>
        <v/>
      </c>
      <c r="B217" s="53" t="str">
        <f t="shared" si="20"/>
        <v/>
      </c>
      <c r="C217" s="54" t="str">
        <f t="shared" si="21"/>
        <v/>
      </c>
      <c r="D217" s="57"/>
      <c r="E217" s="56"/>
      <c r="F217" s="56" t="str">
        <f t="shared" si="22"/>
        <v/>
      </c>
      <c r="G217" s="56" t="str">
        <f t="shared" si="23"/>
        <v/>
      </c>
      <c r="H217" s="56" t="str">
        <f t="shared" si="24"/>
        <v/>
      </c>
    </row>
    <row r="218" spans="1:8" x14ac:dyDescent="0.25">
      <c r="A218" s="52" t="str">
        <f t="shared" si="19"/>
        <v/>
      </c>
      <c r="B218" s="53" t="str">
        <f t="shared" si="20"/>
        <v/>
      </c>
      <c r="C218" s="54" t="str">
        <f t="shared" si="21"/>
        <v/>
      </c>
      <c r="D218" s="57"/>
      <c r="E218" s="56"/>
      <c r="F218" s="56" t="str">
        <f t="shared" si="22"/>
        <v/>
      </c>
      <c r="G218" s="56" t="str">
        <f t="shared" si="23"/>
        <v/>
      </c>
      <c r="H218" s="56" t="str">
        <f t="shared" si="24"/>
        <v/>
      </c>
    </row>
    <row r="219" spans="1:8" x14ac:dyDescent="0.25">
      <c r="A219" s="52" t="str">
        <f t="shared" si="19"/>
        <v/>
      </c>
      <c r="B219" s="53" t="str">
        <f t="shared" si="20"/>
        <v/>
      </c>
      <c r="C219" s="54" t="str">
        <f t="shared" si="21"/>
        <v/>
      </c>
      <c r="D219" s="57"/>
      <c r="E219" s="56"/>
      <c r="F219" s="56" t="str">
        <f t="shared" si="22"/>
        <v/>
      </c>
      <c r="G219" s="56" t="str">
        <f t="shared" si="23"/>
        <v/>
      </c>
      <c r="H219" s="56" t="str">
        <f t="shared" si="24"/>
        <v/>
      </c>
    </row>
    <row r="220" spans="1:8" x14ac:dyDescent="0.25">
      <c r="A220" s="52" t="str">
        <f t="shared" si="19"/>
        <v/>
      </c>
      <c r="B220" s="53" t="str">
        <f t="shared" si="20"/>
        <v/>
      </c>
      <c r="C220" s="54" t="str">
        <f t="shared" si="21"/>
        <v/>
      </c>
      <c r="D220" s="57"/>
      <c r="E220" s="56"/>
      <c r="F220" s="56" t="str">
        <f t="shared" si="22"/>
        <v/>
      </c>
      <c r="G220" s="56" t="str">
        <f t="shared" si="23"/>
        <v/>
      </c>
      <c r="H220" s="56" t="str">
        <f t="shared" si="24"/>
        <v/>
      </c>
    </row>
    <row r="221" spans="1:8" x14ac:dyDescent="0.25">
      <c r="A221" s="52" t="str">
        <f t="shared" si="19"/>
        <v/>
      </c>
      <c r="B221" s="53" t="str">
        <f t="shared" si="20"/>
        <v/>
      </c>
      <c r="C221" s="54" t="str">
        <f t="shared" si="21"/>
        <v/>
      </c>
      <c r="D221" s="57"/>
      <c r="E221" s="56"/>
      <c r="F221" s="56" t="str">
        <f t="shared" si="22"/>
        <v/>
      </c>
      <c r="G221" s="56" t="str">
        <f t="shared" si="23"/>
        <v/>
      </c>
      <c r="H221" s="56" t="str">
        <f t="shared" si="24"/>
        <v/>
      </c>
    </row>
    <row r="222" spans="1:8" x14ac:dyDescent="0.25">
      <c r="A222" s="52" t="str">
        <f t="shared" si="19"/>
        <v/>
      </c>
      <c r="B222" s="53" t="str">
        <f t="shared" si="20"/>
        <v/>
      </c>
      <c r="C222" s="54" t="str">
        <f t="shared" si="21"/>
        <v/>
      </c>
      <c r="D222" s="57"/>
      <c r="E222" s="56"/>
      <c r="F222" s="56" t="str">
        <f t="shared" si="22"/>
        <v/>
      </c>
      <c r="G222" s="56" t="str">
        <f t="shared" si="23"/>
        <v/>
      </c>
      <c r="H222" s="56" t="str">
        <f t="shared" si="24"/>
        <v/>
      </c>
    </row>
    <row r="223" spans="1:8" x14ac:dyDescent="0.25">
      <c r="A223" s="52" t="str">
        <f t="shared" si="19"/>
        <v/>
      </c>
      <c r="B223" s="53" t="str">
        <f t="shared" si="20"/>
        <v/>
      </c>
      <c r="C223" s="54" t="str">
        <f t="shared" si="21"/>
        <v/>
      </c>
      <c r="D223" s="57"/>
      <c r="E223" s="56"/>
      <c r="F223" s="56" t="str">
        <f t="shared" si="22"/>
        <v/>
      </c>
      <c r="G223" s="56" t="str">
        <f t="shared" si="23"/>
        <v/>
      </c>
      <c r="H223" s="56" t="str">
        <f t="shared" si="24"/>
        <v/>
      </c>
    </row>
    <row r="224" spans="1:8" x14ac:dyDescent="0.25">
      <c r="A224" s="52" t="str">
        <f t="shared" si="19"/>
        <v/>
      </c>
      <c r="B224" s="53" t="str">
        <f t="shared" si="20"/>
        <v/>
      </c>
      <c r="C224" s="54" t="str">
        <f t="shared" si="21"/>
        <v/>
      </c>
      <c r="D224" s="57"/>
      <c r="E224" s="56"/>
      <c r="F224" s="56" t="str">
        <f t="shared" si="22"/>
        <v/>
      </c>
      <c r="G224" s="56" t="str">
        <f t="shared" si="23"/>
        <v/>
      </c>
      <c r="H224" s="56" t="str">
        <f t="shared" si="24"/>
        <v/>
      </c>
    </row>
    <row r="225" spans="1:8" x14ac:dyDescent="0.25">
      <c r="A225" s="52" t="str">
        <f t="shared" si="19"/>
        <v/>
      </c>
      <c r="B225" s="53" t="str">
        <f t="shared" si="20"/>
        <v/>
      </c>
      <c r="C225" s="54" t="str">
        <f t="shared" si="21"/>
        <v/>
      </c>
      <c r="D225" s="57"/>
      <c r="E225" s="56"/>
      <c r="F225" s="56" t="str">
        <f t="shared" si="22"/>
        <v/>
      </c>
      <c r="G225" s="56" t="str">
        <f t="shared" si="23"/>
        <v/>
      </c>
      <c r="H225" s="56" t="str">
        <f t="shared" si="24"/>
        <v/>
      </c>
    </row>
    <row r="226" spans="1:8" x14ac:dyDescent="0.25">
      <c r="A226" s="52" t="str">
        <f t="shared" si="19"/>
        <v/>
      </c>
      <c r="B226" s="53" t="str">
        <f t="shared" si="20"/>
        <v/>
      </c>
      <c r="C226" s="54" t="str">
        <f t="shared" si="21"/>
        <v/>
      </c>
      <c r="D226" s="57"/>
      <c r="E226" s="56"/>
      <c r="F226" s="56" t="str">
        <f t="shared" si="22"/>
        <v/>
      </c>
      <c r="G226" s="56" t="str">
        <f t="shared" si="23"/>
        <v/>
      </c>
      <c r="H226" s="56" t="str">
        <f t="shared" si="24"/>
        <v/>
      </c>
    </row>
    <row r="227" spans="1:8" x14ac:dyDescent="0.25">
      <c r="A227" s="52" t="str">
        <f t="shared" si="19"/>
        <v/>
      </c>
      <c r="B227" s="53" t="str">
        <f t="shared" si="20"/>
        <v/>
      </c>
      <c r="C227" s="54" t="str">
        <f t="shared" si="21"/>
        <v/>
      </c>
      <c r="D227" s="57"/>
      <c r="E227" s="56"/>
      <c r="F227" s="56" t="str">
        <f t="shared" si="22"/>
        <v/>
      </c>
      <c r="G227" s="56" t="str">
        <f t="shared" si="23"/>
        <v/>
      </c>
      <c r="H227" s="56" t="str">
        <f t="shared" si="24"/>
        <v/>
      </c>
    </row>
    <row r="228" spans="1:8" x14ac:dyDescent="0.25">
      <c r="A228" s="52" t="str">
        <f t="shared" si="19"/>
        <v/>
      </c>
      <c r="B228" s="53" t="str">
        <f t="shared" si="20"/>
        <v/>
      </c>
      <c r="C228" s="54" t="str">
        <f t="shared" si="21"/>
        <v/>
      </c>
      <c r="D228" s="57"/>
      <c r="E228" s="56"/>
      <c r="F228" s="56" t="str">
        <f t="shared" si="22"/>
        <v/>
      </c>
      <c r="G228" s="56" t="str">
        <f t="shared" si="23"/>
        <v/>
      </c>
      <c r="H228" s="56" t="str">
        <f t="shared" si="24"/>
        <v/>
      </c>
    </row>
    <row r="229" spans="1:8" x14ac:dyDescent="0.25">
      <c r="A229" s="52" t="str">
        <f t="shared" si="19"/>
        <v/>
      </c>
      <c r="B229" s="53" t="str">
        <f t="shared" si="20"/>
        <v/>
      </c>
      <c r="C229" s="54" t="str">
        <f t="shared" si="21"/>
        <v/>
      </c>
      <c r="D229" s="57"/>
      <c r="E229" s="56"/>
      <c r="F229" s="56" t="str">
        <f t="shared" si="22"/>
        <v/>
      </c>
      <c r="G229" s="56" t="str">
        <f t="shared" si="23"/>
        <v/>
      </c>
      <c r="H229" s="56" t="str">
        <f t="shared" si="24"/>
        <v/>
      </c>
    </row>
    <row r="230" spans="1:8" x14ac:dyDescent="0.25">
      <c r="A230" s="52" t="str">
        <f t="shared" si="19"/>
        <v/>
      </c>
      <c r="B230" s="53" t="str">
        <f t="shared" si="20"/>
        <v/>
      </c>
      <c r="C230" s="54" t="str">
        <f t="shared" si="21"/>
        <v/>
      </c>
      <c r="D230" s="57"/>
      <c r="E230" s="56"/>
      <c r="F230" s="56" t="str">
        <f t="shared" si="22"/>
        <v/>
      </c>
      <c r="G230" s="56" t="str">
        <f t="shared" si="23"/>
        <v/>
      </c>
      <c r="H230" s="56" t="str">
        <f t="shared" si="24"/>
        <v/>
      </c>
    </row>
    <row r="231" spans="1:8" x14ac:dyDescent="0.25">
      <c r="A231" s="52" t="str">
        <f t="shared" si="19"/>
        <v/>
      </c>
      <c r="B231" s="53" t="str">
        <f t="shared" si="20"/>
        <v/>
      </c>
      <c r="C231" s="54" t="str">
        <f t="shared" si="21"/>
        <v/>
      </c>
      <c r="D231" s="57"/>
      <c r="E231" s="56"/>
      <c r="F231" s="56" t="str">
        <f t="shared" si="22"/>
        <v/>
      </c>
      <c r="G231" s="56" t="str">
        <f t="shared" si="23"/>
        <v/>
      </c>
      <c r="H231" s="56" t="str">
        <f t="shared" si="24"/>
        <v/>
      </c>
    </row>
    <row r="232" spans="1:8" x14ac:dyDescent="0.25">
      <c r="A232" s="52" t="str">
        <f t="shared" si="19"/>
        <v/>
      </c>
      <c r="B232" s="53" t="str">
        <f t="shared" si="20"/>
        <v/>
      </c>
      <c r="C232" s="54" t="str">
        <f t="shared" si="21"/>
        <v/>
      </c>
      <c r="D232" s="57"/>
      <c r="E232" s="56"/>
      <c r="F232" s="56" t="str">
        <f t="shared" si="22"/>
        <v/>
      </c>
      <c r="G232" s="56" t="str">
        <f t="shared" si="23"/>
        <v/>
      </c>
      <c r="H232" s="56" t="str">
        <f t="shared" si="24"/>
        <v/>
      </c>
    </row>
    <row r="233" spans="1:8" x14ac:dyDescent="0.25">
      <c r="A233" s="52" t="str">
        <f t="shared" si="19"/>
        <v/>
      </c>
      <c r="B233" s="53" t="str">
        <f t="shared" si="20"/>
        <v/>
      </c>
      <c r="C233" s="54" t="str">
        <f t="shared" si="21"/>
        <v/>
      </c>
      <c r="D233" s="57"/>
      <c r="E233" s="56"/>
      <c r="F233" s="56" t="str">
        <f t="shared" si="22"/>
        <v/>
      </c>
      <c r="G233" s="56" t="str">
        <f t="shared" si="23"/>
        <v/>
      </c>
      <c r="H233" s="56" t="str">
        <f t="shared" si="24"/>
        <v/>
      </c>
    </row>
    <row r="234" spans="1:8" x14ac:dyDescent="0.25">
      <c r="A234" s="52" t="str">
        <f t="shared" si="19"/>
        <v/>
      </c>
      <c r="B234" s="53" t="str">
        <f t="shared" si="20"/>
        <v/>
      </c>
      <c r="C234" s="54" t="str">
        <f t="shared" si="21"/>
        <v/>
      </c>
      <c r="D234" s="57"/>
      <c r="E234" s="56"/>
      <c r="F234" s="56" t="str">
        <f t="shared" si="22"/>
        <v/>
      </c>
      <c r="G234" s="56" t="str">
        <f t="shared" si="23"/>
        <v/>
      </c>
      <c r="H234" s="56" t="str">
        <f t="shared" si="24"/>
        <v/>
      </c>
    </row>
    <row r="235" spans="1:8" x14ac:dyDescent="0.25">
      <c r="A235" s="52" t="str">
        <f t="shared" si="19"/>
        <v/>
      </c>
      <c r="B235" s="53" t="str">
        <f t="shared" si="20"/>
        <v/>
      </c>
      <c r="C235" s="54" t="str">
        <f t="shared" si="21"/>
        <v/>
      </c>
      <c r="D235" s="57"/>
      <c r="E235" s="56"/>
      <c r="F235" s="56" t="str">
        <f t="shared" si="22"/>
        <v/>
      </c>
      <c r="G235" s="56" t="str">
        <f t="shared" si="23"/>
        <v/>
      </c>
      <c r="H235" s="56" t="str">
        <f t="shared" si="24"/>
        <v/>
      </c>
    </row>
    <row r="236" spans="1:8" x14ac:dyDescent="0.25">
      <c r="A236" s="52" t="str">
        <f t="shared" si="19"/>
        <v/>
      </c>
      <c r="B236" s="53" t="str">
        <f t="shared" si="20"/>
        <v/>
      </c>
      <c r="C236" s="54" t="str">
        <f t="shared" si="21"/>
        <v/>
      </c>
      <c r="D236" s="57"/>
      <c r="E236" s="56"/>
      <c r="F236" s="56" t="str">
        <f t="shared" si="22"/>
        <v/>
      </c>
      <c r="G236" s="56" t="str">
        <f t="shared" si="23"/>
        <v/>
      </c>
      <c r="H236" s="56" t="str">
        <f t="shared" si="24"/>
        <v/>
      </c>
    </row>
    <row r="237" spans="1:8" x14ac:dyDescent="0.25">
      <c r="A237" s="52" t="str">
        <f t="shared" si="19"/>
        <v/>
      </c>
      <c r="B237" s="53" t="str">
        <f t="shared" si="20"/>
        <v/>
      </c>
      <c r="C237" s="54" t="str">
        <f t="shared" si="21"/>
        <v/>
      </c>
      <c r="D237" s="57"/>
      <c r="E237" s="56"/>
      <c r="F237" s="56" t="str">
        <f t="shared" si="22"/>
        <v/>
      </c>
      <c r="G237" s="56" t="str">
        <f t="shared" si="23"/>
        <v/>
      </c>
      <c r="H237" s="56" t="str">
        <f t="shared" si="24"/>
        <v/>
      </c>
    </row>
    <row r="238" spans="1:8" x14ac:dyDescent="0.25">
      <c r="A238" s="52" t="str">
        <f t="shared" si="19"/>
        <v/>
      </c>
      <c r="B238" s="53" t="str">
        <f t="shared" si="20"/>
        <v/>
      </c>
      <c r="C238" s="54" t="str">
        <f t="shared" si="21"/>
        <v/>
      </c>
      <c r="D238" s="57"/>
      <c r="E238" s="56"/>
      <c r="F238" s="56" t="str">
        <f t="shared" si="22"/>
        <v/>
      </c>
      <c r="G238" s="56" t="str">
        <f t="shared" si="23"/>
        <v/>
      </c>
      <c r="H238" s="56" t="str">
        <f t="shared" si="24"/>
        <v/>
      </c>
    </row>
    <row r="239" spans="1:8" x14ac:dyDescent="0.25">
      <c r="A239" s="52" t="str">
        <f t="shared" si="19"/>
        <v/>
      </c>
      <c r="B239" s="53" t="str">
        <f t="shared" si="20"/>
        <v/>
      </c>
      <c r="C239" s="54" t="str">
        <f t="shared" si="21"/>
        <v/>
      </c>
      <c r="D239" s="57"/>
      <c r="E239" s="56"/>
      <c r="F239" s="56" t="str">
        <f t="shared" si="22"/>
        <v/>
      </c>
      <c r="G239" s="56" t="str">
        <f t="shared" si="23"/>
        <v/>
      </c>
      <c r="H239" s="56" t="str">
        <f t="shared" si="24"/>
        <v/>
      </c>
    </row>
    <row r="240" spans="1:8" x14ac:dyDescent="0.25">
      <c r="A240" s="52" t="str">
        <f t="shared" si="19"/>
        <v/>
      </c>
      <c r="B240" s="53" t="str">
        <f t="shared" si="20"/>
        <v/>
      </c>
      <c r="C240" s="54" t="str">
        <f t="shared" si="21"/>
        <v/>
      </c>
      <c r="D240" s="57"/>
      <c r="E240" s="56"/>
      <c r="F240" s="56" t="str">
        <f t="shared" si="22"/>
        <v/>
      </c>
      <c r="G240" s="56" t="str">
        <f t="shared" si="23"/>
        <v/>
      </c>
      <c r="H240" s="56" t="str">
        <f t="shared" si="24"/>
        <v/>
      </c>
    </row>
    <row r="241" spans="1:8" x14ac:dyDescent="0.25">
      <c r="A241" s="52" t="str">
        <f t="shared" si="19"/>
        <v/>
      </c>
      <c r="B241" s="53" t="str">
        <f t="shared" si="20"/>
        <v/>
      </c>
      <c r="C241" s="54" t="str">
        <f t="shared" si="21"/>
        <v/>
      </c>
      <c r="D241" s="57"/>
      <c r="E241" s="56"/>
      <c r="F241" s="56" t="str">
        <f t="shared" si="22"/>
        <v/>
      </c>
      <c r="G241" s="56" t="str">
        <f t="shared" si="23"/>
        <v/>
      </c>
      <c r="H241" s="56" t="str">
        <f t="shared" si="24"/>
        <v/>
      </c>
    </row>
    <row r="242" spans="1:8" x14ac:dyDescent="0.25">
      <c r="A242" s="52" t="str">
        <f t="shared" si="19"/>
        <v/>
      </c>
      <c r="B242" s="53" t="str">
        <f t="shared" si="20"/>
        <v/>
      </c>
      <c r="C242" s="54" t="str">
        <f t="shared" si="21"/>
        <v/>
      </c>
      <c r="D242" s="57"/>
      <c r="E242" s="56"/>
      <c r="F242" s="56" t="str">
        <f t="shared" si="22"/>
        <v/>
      </c>
      <c r="G242" s="56" t="str">
        <f t="shared" si="23"/>
        <v/>
      </c>
      <c r="H242" s="56" t="str">
        <f t="shared" si="24"/>
        <v/>
      </c>
    </row>
    <row r="243" spans="1:8" x14ac:dyDescent="0.25">
      <c r="A243" s="52" t="str">
        <f t="shared" si="19"/>
        <v/>
      </c>
      <c r="B243" s="53" t="str">
        <f t="shared" si="20"/>
        <v/>
      </c>
      <c r="C243" s="54" t="str">
        <f t="shared" si="21"/>
        <v/>
      </c>
      <c r="D243" s="57"/>
      <c r="E243" s="56"/>
      <c r="F243" s="56" t="str">
        <f t="shared" si="22"/>
        <v/>
      </c>
      <c r="G243" s="56" t="str">
        <f t="shared" si="23"/>
        <v/>
      </c>
      <c r="H243" s="56" t="str">
        <f t="shared" si="24"/>
        <v/>
      </c>
    </row>
    <row r="244" spans="1:8" x14ac:dyDescent="0.25">
      <c r="A244" s="52" t="str">
        <f t="shared" si="19"/>
        <v/>
      </c>
      <c r="B244" s="53" t="str">
        <f t="shared" si="20"/>
        <v/>
      </c>
      <c r="C244" s="54" t="str">
        <f t="shared" si="21"/>
        <v/>
      </c>
      <c r="D244" s="57"/>
      <c r="E244" s="56"/>
      <c r="F244" s="56" t="str">
        <f t="shared" si="22"/>
        <v/>
      </c>
      <c r="G244" s="56" t="str">
        <f t="shared" si="23"/>
        <v/>
      </c>
      <c r="H244" s="56" t="str">
        <f t="shared" si="24"/>
        <v/>
      </c>
    </row>
    <row r="245" spans="1:8" x14ac:dyDescent="0.25">
      <c r="A245" s="52" t="str">
        <f t="shared" si="19"/>
        <v/>
      </c>
      <c r="B245" s="53" t="str">
        <f t="shared" si="20"/>
        <v/>
      </c>
      <c r="C245" s="54" t="str">
        <f t="shared" si="21"/>
        <v/>
      </c>
      <c r="D245" s="57"/>
      <c r="E245" s="56"/>
      <c r="F245" s="56" t="str">
        <f t="shared" si="22"/>
        <v/>
      </c>
      <c r="G245" s="56" t="str">
        <f t="shared" si="23"/>
        <v/>
      </c>
      <c r="H245" s="56" t="str">
        <f t="shared" si="24"/>
        <v/>
      </c>
    </row>
    <row r="246" spans="1:8" x14ac:dyDescent="0.25">
      <c r="A246" s="52" t="str">
        <f t="shared" si="19"/>
        <v/>
      </c>
      <c r="B246" s="53" t="str">
        <f t="shared" si="20"/>
        <v/>
      </c>
      <c r="C246" s="54" t="str">
        <f t="shared" si="21"/>
        <v/>
      </c>
      <c r="D246" s="57"/>
      <c r="E246" s="56"/>
      <c r="F246" s="56" t="str">
        <f t="shared" si="22"/>
        <v/>
      </c>
      <c r="G246" s="56" t="str">
        <f t="shared" si="23"/>
        <v/>
      </c>
      <c r="H246" s="56" t="str">
        <f t="shared" si="24"/>
        <v/>
      </c>
    </row>
    <row r="247" spans="1:8" x14ac:dyDescent="0.25">
      <c r="A247" s="52" t="str">
        <f t="shared" si="19"/>
        <v/>
      </c>
      <c r="B247" s="53" t="str">
        <f t="shared" si="20"/>
        <v/>
      </c>
      <c r="C247" s="54" t="str">
        <f t="shared" si="21"/>
        <v/>
      </c>
      <c r="D247" s="57"/>
      <c r="E247" s="56"/>
      <c r="F247" s="56" t="str">
        <f t="shared" si="22"/>
        <v/>
      </c>
      <c r="G247" s="56" t="str">
        <f t="shared" si="23"/>
        <v/>
      </c>
      <c r="H247" s="56" t="str">
        <f t="shared" si="24"/>
        <v/>
      </c>
    </row>
    <row r="248" spans="1:8" x14ac:dyDescent="0.25">
      <c r="A248" s="52" t="str">
        <f t="shared" si="19"/>
        <v/>
      </c>
      <c r="B248" s="53" t="str">
        <f t="shared" si="20"/>
        <v/>
      </c>
      <c r="C248" s="54" t="str">
        <f t="shared" si="21"/>
        <v/>
      </c>
      <c r="D248" s="57"/>
      <c r="E248" s="56"/>
      <c r="F248" s="56" t="str">
        <f t="shared" si="22"/>
        <v/>
      </c>
      <c r="G248" s="56" t="str">
        <f t="shared" si="23"/>
        <v/>
      </c>
      <c r="H248" s="56" t="str">
        <f t="shared" si="24"/>
        <v/>
      </c>
    </row>
    <row r="249" spans="1:8" x14ac:dyDescent="0.25">
      <c r="A249" s="52" t="str">
        <f t="shared" si="19"/>
        <v/>
      </c>
      <c r="B249" s="53" t="str">
        <f t="shared" si="20"/>
        <v/>
      </c>
      <c r="C249" s="54" t="str">
        <f t="shared" si="21"/>
        <v/>
      </c>
      <c r="D249" s="57"/>
      <c r="E249" s="56"/>
      <c r="F249" s="56" t="str">
        <f t="shared" si="22"/>
        <v/>
      </c>
      <c r="G249" s="56" t="str">
        <f t="shared" si="23"/>
        <v/>
      </c>
      <c r="H249" s="56" t="str">
        <f t="shared" si="24"/>
        <v/>
      </c>
    </row>
    <row r="250" spans="1:8" x14ac:dyDescent="0.25">
      <c r="A250" s="52" t="str">
        <f t="shared" si="19"/>
        <v/>
      </c>
      <c r="B250" s="53" t="str">
        <f t="shared" si="20"/>
        <v/>
      </c>
      <c r="C250" s="54" t="str">
        <f t="shared" si="21"/>
        <v/>
      </c>
      <c r="D250" s="57"/>
      <c r="E250" s="56"/>
      <c r="F250" s="56" t="str">
        <f t="shared" si="22"/>
        <v/>
      </c>
      <c r="G250" s="56" t="str">
        <f t="shared" si="23"/>
        <v/>
      </c>
      <c r="H250" s="56" t="str">
        <f t="shared" si="24"/>
        <v/>
      </c>
    </row>
    <row r="251" spans="1:8" x14ac:dyDescent="0.25">
      <c r="A251" s="52" t="str">
        <f t="shared" ref="A251:A314" si="25">IF(H250="","",IF(roundOpt,IF(OR(A250&gt;=nper,ROUND(H250,2)&lt;=0),"",A250+1),IF(OR(A250&gt;=nper,H250&lt;=0),"",A250+1)))</f>
        <v/>
      </c>
      <c r="B251" s="53" t="str">
        <f t="shared" ref="B251:B314" si="26">IF(A251="","",IF(periods_per_year=26,IF(A251=1,fpdate,B250+14),IF(periods_per_year=52,IF(A251=1,fpdate,B250+7),IF(periods_per_year=24,IF(A251=1,fpdate,IF(fpdate=EOMONTH(fpdate,0),IF(ISODD(A251),EOMONTH(EDATE(fpdate,(A251-1)/2),0),EDATE(DATE(YEAR(fpdate),MONTH(fpdate)+1,15),(A251-1)/2)),IF(DAY(fpdate)=15,IF(ISODD(A251),EDATE(fpdate,(A251-1)/2),EOMONTH(EDATE(fpdate,(A251-1)/2),0)),IF(DAY(fpdate)&lt;=14,IF(ISODD(A251),EDATE(fpdate,(A251-1)/2),EDATE(MIN(fpdate+15,EOMONTH(fpdate,0)),(A251-1)/2)),EDATE(IF(ISODD(A251),fpdate,fpdate-15),A251/2))))),IF(A251=1,fpdate,EDATE(fpdate,months_per_period*(A251-1)))))))</f>
        <v/>
      </c>
      <c r="C251" s="54" t="str">
        <f t="shared" ref="C251:C314" si="27">IF(A251="","",IF(roundOpt,IF(OR(A251=nper,payment&gt;ROUND((1+rate)*H250,2)),ROUND((1+rate)*H250,2),payment),IF(OR(A251=nper,payment&gt;(1+rate)*H250),(1+rate)*H250,payment)))</f>
        <v/>
      </c>
      <c r="D251" s="57"/>
      <c r="E251" s="56"/>
      <c r="F251" s="56" t="str">
        <f t="shared" ref="F251:F314" si="28">IF(A251="","",IF(AND(A251=1,pmtType=1),0,IF(roundOpt,ROUND(rate*H250,2),rate*H250)))</f>
        <v/>
      </c>
      <c r="G251" s="56" t="str">
        <f t="shared" ref="G251:G314" si="29">IF(A251="","",C251-F251+D251)</f>
        <v/>
      </c>
      <c r="H251" s="56" t="str">
        <f t="shared" ref="H251:H314" si="30">IF(A251="","",H250-G251)</f>
        <v/>
      </c>
    </row>
    <row r="252" spans="1:8" x14ac:dyDescent="0.25">
      <c r="A252" s="52" t="str">
        <f t="shared" si="25"/>
        <v/>
      </c>
      <c r="B252" s="53" t="str">
        <f t="shared" si="26"/>
        <v/>
      </c>
      <c r="C252" s="54" t="str">
        <f t="shared" si="27"/>
        <v/>
      </c>
      <c r="D252" s="57"/>
      <c r="E252" s="56"/>
      <c r="F252" s="56" t="str">
        <f t="shared" si="28"/>
        <v/>
      </c>
      <c r="G252" s="56" t="str">
        <f t="shared" si="29"/>
        <v/>
      </c>
      <c r="H252" s="56" t="str">
        <f t="shared" si="30"/>
        <v/>
      </c>
    </row>
    <row r="253" spans="1:8" x14ac:dyDescent="0.25">
      <c r="A253" s="52" t="str">
        <f t="shared" si="25"/>
        <v/>
      </c>
      <c r="B253" s="53" t="str">
        <f t="shared" si="26"/>
        <v/>
      </c>
      <c r="C253" s="54" t="str">
        <f t="shared" si="27"/>
        <v/>
      </c>
      <c r="D253" s="57"/>
      <c r="E253" s="56"/>
      <c r="F253" s="56" t="str">
        <f t="shared" si="28"/>
        <v/>
      </c>
      <c r="G253" s="56" t="str">
        <f t="shared" si="29"/>
        <v/>
      </c>
      <c r="H253" s="56" t="str">
        <f t="shared" si="30"/>
        <v/>
      </c>
    </row>
    <row r="254" spans="1:8" x14ac:dyDescent="0.25">
      <c r="A254" s="52" t="str">
        <f t="shared" si="25"/>
        <v/>
      </c>
      <c r="B254" s="53" t="str">
        <f t="shared" si="26"/>
        <v/>
      </c>
      <c r="C254" s="54" t="str">
        <f t="shared" si="27"/>
        <v/>
      </c>
      <c r="D254" s="57"/>
      <c r="E254" s="56"/>
      <c r="F254" s="56" t="str">
        <f t="shared" si="28"/>
        <v/>
      </c>
      <c r="G254" s="56" t="str">
        <f t="shared" si="29"/>
        <v/>
      </c>
      <c r="H254" s="56" t="str">
        <f t="shared" si="30"/>
        <v/>
      </c>
    </row>
    <row r="255" spans="1:8" x14ac:dyDescent="0.25">
      <c r="A255" s="52" t="str">
        <f t="shared" si="25"/>
        <v/>
      </c>
      <c r="B255" s="53" t="str">
        <f t="shared" si="26"/>
        <v/>
      </c>
      <c r="C255" s="54" t="str">
        <f t="shared" si="27"/>
        <v/>
      </c>
      <c r="D255" s="57"/>
      <c r="E255" s="56"/>
      <c r="F255" s="56" t="str">
        <f t="shared" si="28"/>
        <v/>
      </c>
      <c r="G255" s="56" t="str">
        <f t="shared" si="29"/>
        <v/>
      </c>
      <c r="H255" s="56" t="str">
        <f t="shared" si="30"/>
        <v/>
      </c>
    </row>
    <row r="256" spans="1:8" x14ac:dyDescent="0.25">
      <c r="A256" s="52" t="str">
        <f t="shared" si="25"/>
        <v/>
      </c>
      <c r="B256" s="53" t="str">
        <f t="shared" si="26"/>
        <v/>
      </c>
      <c r="C256" s="54" t="str">
        <f t="shared" si="27"/>
        <v/>
      </c>
      <c r="D256" s="57"/>
      <c r="E256" s="56"/>
      <c r="F256" s="56" t="str">
        <f t="shared" si="28"/>
        <v/>
      </c>
      <c r="G256" s="56" t="str">
        <f t="shared" si="29"/>
        <v/>
      </c>
      <c r="H256" s="56" t="str">
        <f t="shared" si="30"/>
        <v/>
      </c>
    </row>
    <row r="257" spans="1:8" x14ac:dyDescent="0.25">
      <c r="A257" s="52" t="str">
        <f t="shared" si="25"/>
        <v/>
      </c>
      <c r="B257" s="53" t="str">
        <f t="shared" si="26"/>
        <v/>
      </c>
      <c r="C257" s="54" t="str">
        <f t="shared" si="27"/>
        <v/>
      </c>
      <c r="D257" s="57"/>
      <c r="E257" s="56"/>
      <c r="F257" s="56" t="str">
        <f t="shared" si="28"/>
        <v/>
      </c>
      <c r="G257" s="56" t="str">
        <f t="shared" si="29"/>
        <v/>
      </c>
      <c r="H257" s="56" t="str">
        <f t="shared" si="30"/>
        <v/>
      </c>
    </row>
    <row r="258" spans="1:8" x14ac:dyDescent="0.25">
      <c r="A258" s="52" t="str">
        <f t="shared" si="25"/>
        <v/>
      </c>
      <c r="B258" s="53" t="str">
        <f t="shared" si="26"/>
        <v/>
      </c>
      <c r="C258" s="54" t="str">
        <f t="shared" si="27"/>
        <v/>
      </c>
      <c r="D258" s="57"/>
      <c r="E258" s="56"/>
      <c r="F258" s="56" t="str">
        <f t="shared" si="28"/>
        <v/>
      </c>
      <c r="G258" s="56" t="str">
        <f t="shared" si="29"/>
        <v/>
      </c>
      <c r="H258" s="56" t="str">
        <f t="shared" si="30"/>
        <v/>
      </c>
    </row>
    <row r="259" spans="1:8" x14ac:dyDescent="0.25">
      <c r="A259" s="52" t="str">
        <f t="shared" si="25"/>
        <v/>
      </c>
      <c r="B259" s="53" t="str">
        <f t="shared" si="26"/>
        <v/>
      </c>
      <c r="C259" s="54" t="str">
        <f t="shared" si="27"/>
        <v/>
      </c>
      <c r="D259" s="57"/>
      <c r="E259" s="56"/>
      <c r="F259" s="56" t="str">
        <f t="shared" si="28"/>
        <v/>
      </c>
      <c r="G259" s="56" t="str">
        <f t="shared" si="29"/>
        <v/>
      </c>
      <c r="H259" s="56" t="str">
        <f t="shared" si="30"/>
        <v/>
      </c>
    </row>
    <row r="260" spans="1:8" x14ac:dyDescent="0.25">
      <c r="A260" s="52" t="str">
        <f t="shared" si="25"/>
        <v/>
      </c>
      <c r="B260" s="53" t="str">
        <f t="shared" si="26"/>
        <v/>
      </c>
      <c r="C260" s="54" t="str">
        <f t="shared" si="27"/>
        <v/>
      </c>
      <c r="D260" s="57"/>
      <c r="E260" s="56"/>
      <c r="F260" s="56" t="str">
        <f t="shared" si="28"/>
        <v/>
      </c>
      <c r="G260" s="56" t="str">
        <f t="shared" si="29"/>
        <v/>
      </c>
      <c r="H260" s="56" t="str">
        <f t="shared" si="30"/>
        <v/>
      </c>
    </row>
    <row r="261" spans="1:8" x14ac:dyDescent="0.25">
      <c r="A261" s="52" t="str">
        <f t="shared" si="25"/>
        <v/>
      </c>
      <c r="B261" s="53" t="str">
        <f t="shared" si="26"/>
        <v/>
      </c>
      <c r="C261" s="54" t="str">
        <f t="shared" si="27"/>
        <v/>
      </c>
      <c r="D261" s="57"/>
      <c r="E261" s="56"/>
      <c r="F261" s="56" t="str">
        <f t="shared" si="28"/>
        <v/>
      </c>
      <c r="G261" s="56" t="str">
        <f t="shared" si="29"/>
        <v/>
      </c>
      <c r="H261" s="56" t="str">
        <f t="shared" si="30"/>
        <v/>
      </c>
    </row>
    <row r="262" spans="1:8" x14ac:dyDescent="0.25">
      <c r="A262" s="52" t="str">
        <f t="shared" si="25"/>
        <v/>
      </c>
      <c r="B262" s="53" t="str">
        <f t="shared" si="26"/>
        <v/>
      </c>
      <c r="C262" s="54" t="str">
        <f t="shared" si="27"/>
        <v/>
      </c>
      <c r="D262" s="57"/>
      <c r="E262" s="56"/>
      <c r="F262" s="56" t="str">
        <f t="shared" si="28"/>
        <v/>
      </c>
      <c r="G262" s="56" t="str">
        <f t="shared" si="29"/>
        <v/>
      </c>
      <c r="H262" s="56" t="str">
        <f t="shared" si="30"/>
        <v/>
      </c>
    </row>
    <row r="263" spans="1:8" x14ac:dyDescent="0.25">
      <c r="A263" s="52" t="str">
        <f t="shared" si="25"/>
        <v/>
      </c>
      <c r="B263" s="53" t="str">
        <f t="shared" si="26"/>
        <v/>
      </c>
      <c r="C263" s="54" t="str">
        <f t="shared" si="27"/>
        <v/>
      </c>
      <c r="D263" s="57"/>
      <c r="E263" s="56"/>
      <c r="F263" s="56" t="str">
        <f t="shared" si="28"/>
        <v/>
      </c>
      <c r="G263" s="56" t="str">
        <f t="shared" si="29"/>
        <v/>
      </c>
      <c r="H263" s="56" t="str">
        <f t="shared" si="30"/>
        <v/>
      </c>
    </row>
    <row r="264" spans="1:8" x14ac:dyDescent="0.25">
      <c r="A264" s="52" t="str">
        <f t="shared" si="25"/>
        <v/>
      </c>
      <c r="B264" s="53" t="str">
        <f t="shared" si="26"/>
        <v/>
      </c>
      <c r="C264" s="54" t="str">
        <f t="shared" si="27"/>
        <v/>
      </c>
      <c r="D264" s="57"/>
      <c r="E264" s="56"/>
      <c r="F264" s="56" t="str">
        <f t="shared" si="28"/>
        <v/>
      </c>
      <c r="G264" s="56" t="str">
        <f t="shared" si="29"/>
        <v/>
      </c>
      <c r="H264" s="56" t="str">
        <f t="shared" si="30"/>
        <v/>
      </c>
    </row>
    <row r="265" spans="1:8" x14ac:dyDescent="0.25">
      <c r="A265" s="52" t="str">
        <f t="shared" si="25"/>
        <v/>
      </c>
      <c r="B265" s="53" t="str">
        <f t="shared" si="26"/>
        <v/>
      </c>
      <c r="C265" s="54" t="str">
        <f t="shared" si="27"/>
        <v/>
      </c>
      <c r="D265" s="57"/>
      <c r="E265" s="56"/>
      <c r="F265" s="56" t="str">
        <f t="shared" si="28"/>
        <v/>
      </c>
      <c r="G265" s="56" t="str">
        <f t="shared" si="29"/>
        <v/>
      </c>
      <c r="H265" s="56" t="str">
        <f t="shared" si="30"/>
        <v/>
      </c>
    </row>
    <row r="266" spans="1:8" x14ac:dyDescent="0.25">
      <c r="A266" s="52" t="str">
        <f t="shared" si="25"/>
        <v/>
      </c>
      <c r="B266" s="53" t="str">
        <f t="shared" si="26"/>
        <v/>
      </c>
      <c r="C266" s="54" t="str">
        <f t="shared" si="27"/>
        <v/>
      </c>
      <c r="D266" s="57"/>
      <c r="E266" s="56"/>
      <c r="F266" s="56" t="str">
        <f t="shared" si="28"/>
        <v/>
      </c>
      <c r="G266" s="56" t="str">
        <f t="shared" si="29"/>
        <v/>
      </c>
      <c r="H266" s="56" t="str">
        <f t="shared" si="30"/>
        <v/>
      </c>
    </row>
    <row r="267" spans="1:8" x14ac:dyDescent="0.25">
      <c r="A267" s="52" t="str">
        <f t="shared" si="25"/>
        <v/>
      </c>
      <c r="B267" s="53" t="str">
        <f t="shared" si="26"/>
        <v/>
      </c>
      <c r="C267" s="54" t="str">
        <f t="shared" si="27"/>
        <v/>
      </c>
      <c r="D267" s="57"/>
      <c r="E267" s="56"/>
      <c r="F267" s="56" t="str">
        <f t="shared" si="28"/>
        <v/>
      </c>
      <c r="G267" s="56" t="str">
        <f t="shared" si="29"/>
        <v/>
      </c>
      <c r="H267" s="56" t="str">
        <f t="shared" si="30"/>
        <v/>
      </c>
    </row>
    <row r="268" spans="1:8" x14ac:dyDescent="0.25">
      <c r="A268" s="52" t="str">
        <f t="shared" si="25"/>
        <v/>
      </c>
      <c r="B268" s="53" t="str">
        <f t="shared" si="26"/>
        <v/>
      </c>
      <c r="C268" s="54" t="str">
        <f t="shared" si="27"/>
        <v/>
      </c>
      <c r="D268" s="57"/>
      <c r="E268" s="56"/>
      <c r="F268" s="56" t="str">
        <f t="shared" si="28"/>
        <v/>
      </c>
      <c r="G268" s="56" t="str">
        <f t="shared" si="29"/>
        <v/>
      </c>
      <c r="H268" s="56" t="str">
        <f t="shared" si="30"/>
        <v/>
      </c>
    </row>
    <row r="269" spans="1:8" x14ac:dyDescent="0.25">
      <c r="A269" s="52" t="str">
        <f t="shared" si="25"/>
        <v/>
      </c>
      <c r="B269" s="53" t="str">
        <f t="shared" si="26"/>
        <v/>
      </c>
      <c r="C269" s="54" t="str">
        <f t="shared" si="27"/>
        <v/>
      </c>
      <c r="D269" s="57"/>
      <c r="E269" s="56"/>
      <c r="F269" s="56" t="str">
        <f t="shared" si="28"/>
        <v/>
      </c>
      <c r="G269" s="56" t="str">
        <f t="shared" si="29"/>
        <v/>
      </c>
      <c r="H269" s="56" t="str">
        <f t="shared" si="30"/>
        <v/>
      </c>
    </row>
    <row r="270" spans="1:8" x14ac:dyDescent="0.25">
      <c r="A270" s="52" t="str">
        <f t="shared" si="25"/>
        <v/>
      </c>
      <c r="B270" s="53" t="str">
        <f t="shared" si="26"/>
        <v/>
      </c>
      <c r="C270" s="54" t="str">
        <f t="shared" si="27"/>
        <v/>
      </c>
      <c r="D270" s="57"/>
      <c r="E270" s="56"/>
      <c r="F270" s="56" t="str">
        <f t="shared" si="28"/>
        <v/>
      </c>
      <c r="G270" s="56" t="str">
        <f t="shared" si="29"/>
        <v/>
      </c>
      <c r="H270" s="56" t="str">
        <f t="shared" si="30"/>
        <v/>
      </c>
    </row>
    <row r="271" spans="1:8" x14ac:dyDescent="0.25">
      <c r="A271" s="52" t="str">
        <f t="shared" si="25"/>
        <v/>
      </c>
      <c r="B271" s="53" t="str">
        <f t="shared" si="26"/>
        <v/>
      </c>
      <c r="C271" s="54" t="str">
        <f t="shared" si="27"/>
        <v/>
      </c>
      <c r="D271" s="57"/>
      <c r="E271" s="56"/>
      <c r="F271" s="56" t="str">
        <f t="shared" si="28"/>
        <v/>
      </c>
      <c r="G271" s="56" t="str">
        <f t="shared" si="29"/>
        <v/>
      </c>
      <c r="H271" s="56" t="str">
        <f t="shared" si="30"/>
        <v/>
      </c>
    </row>
    <row r="272" spans="1:8" x14ac:dyDescent="0.25">
      <c r="A272" s="52" t="str">
        <f t="shared" si="25"/>
        <v/>
      </c>
      <c r="B272" s="53" t="str">
        <f t="shared" si="26"/>
        <v/>
      </c>
      <c r="C272" s="54" t="str">
        <f t="shared" si="27"/>
        <v/>
      </c>
      <c r="D272" s="57"/>
      <c r="E272" s="56"/>
      <c r="F272" s="56" t="str">
        <f t="shared" si="28"/>
        <v/>
      </c>
      <c r="G272" s="56" t="str">
        <f t="shared" si="29"/>
        <v/>
      </c>
      <c r="H272" s="56" t="str">
        <f t="shared" si="30"/>
        <v/>
      </c>
    </row>
    <row r="273" spans="1:8" x14ac:dyDescent="0.25">
      <c r="A273" s="52" t="str">
        <f t="shared" si="25"/>
        <v/>
      </c>
      <c r="B273" s="53" t="str">
        <f t="shared" si="26"/>
        <v/>
      </c>
      <c r="C273" s="54" t="str">
        <f t="shared" si="27"/>
        <v/>
      </c>
      <c r="D273" s="57"/>
      <c r="E273" s="56"/>
      <c r="F273" s="56" t="str">
        <f t="shared" si="28"/>
        <v/>
      </c>
      <c r="G273" s="56" t="str">
        <f t="shared" si="29"/>
        <v/>
      </c>
      <c r="H273" s="56" t="str">
        <f t="shared" si="30"/>
        <v/>
      </c>
    </row>
    <row r="274" spans="1:8" x14ac:dyDescent="0.25">
      <c r="A274" s="52" t="str">
        <f t="shared" si="25"/>
        <v/>
      </c>
      <c r="B274" s="53" t="str">
        <f t="shared" si="26"/>
        <v/>
      </c>
      <c r="C274" s="54" t="str">
        <f t="shared" si="27"/>
        <v/>
      </c>
      <c r="D274" s="57"/>
      <c r="E274" s="56"/>
      <c r="F274" s="56" t="str">
        <f t="shared" si="28"/>
        <v/>
      </c>
      <c r="G274" s="56" t="str">
        <f t="shared" si="29"/>
        <v/>
      </c>
      <c r="H274" s="56" t="str">
        <f t="shared" si="30"/>
        <v/>
      </c>
    </row>
    <row r="275" spans="1:8" x14ac:dyDescent="0.25">
      <c r="A275" s="52" t="str">
        <f t="shared" si="25"/>
        <v/>
      </c>
      <c r="B275" s="53" t="str">
        <f t="shared" si="26"/>
        <v/>
      </c>
      <c r="C275" s="54" t="str">
        <f t="shared" si="27"/>
        <v/>
      </c>
      <c r="D275" s="57"/>
      <c r="E275" s="56"/>
      <c r="F275" s="56" t="str">
        <f t="shared" si="28"/>
        <v/>
      </c>
      <c r="G275" s="56" t="str">
        <f t="shared" si="29"/>
        <v/>
      </c>
      <c r="H275" s="56" t="str">
        <f t="shared" si="30"/>
        <v/>
      </c>
    </row>
    <row r="276" spans="1:8" x14ac:dyDescent="0.25">
      <c r="A276" s="52" t="str">
        <f t="shared" si="25"/>
        <v/>
      </c>
      <c r="B276" s="53" t="str">
        <f t="shared" si="26"/>
        <v/>
      </c>
      <c r="C276" s="54" t="str">
        <f t="shared" si="27"/>
        <v/>
      </c>
      <c r="D276" s="57"/>
      <c r="E276" s="56"/>
      <c r="F276" s="56" t="str">
        <f t="shared" si="28"/>
        <v/>
      </c>
      <c r="G276" s="56" t="str">
        <f t="shared" si="29"/>
        <v/>
      </c>
      <c r="H276" s="56" t="str">
        <f t="shared" si="30"/>
        <v/>
      </c>
    </row>
    <row r="277" spans="1:8" x14ac:dyDescent="0.25">
      <c r="A277" s="52" t="str">
        <f t="shared" si="25"/>
        <v/>
      </c>
      <c r="B277" s="53" t="str">
        <f t="shared" si="26"/>
        <v/>
      </c>
      <c r="C277" s="54" t="str">
        <f t="shared" si="27"/>
        <v/>
      </c>
      <c r="D277" s="57"/>
      <c r="E277" s="56"/>
      <c r="F277" s="56" t="str">
        <f t="shared" si="28"/>
        <v/>
      </c>
      <c r="G277" s="56" t="str">
        <f t="shared" si="29"/>
        <v/>
      </c>
      <c r="H277" s="56" t="str">
        <f t="shared" si="30"/>
        <v/>
      </c>
    </row>
    <row r="278" spans="1:8" x14ac:dyDescent="0.25">
      <c r="A278" s="52" t="str">
        <f t="shared" si="25"/>
        <v/>
      </c>
      <c r="B278" s="53" t="str">
        <f t="shared" si="26"/>
        <v/>
      </c>
      <c r="C278" s="54" t="str">
        <f t="shared" si="27"/>
        <v/>
      </c>
      <c r="D278" s="57"/>
      <c r="E278" s="56"/>
      <c r="F278" s="56" t="str">
        <f t="shared" si="28"/>
        <v/>
      </c>
      <c r="G278" s="56" t="str">
        <f t="shared" si="29"/>
        <v/>
      </c>
      <c r="H278" s="56" t="str">
        <f t="shared" si="30"/>
        <v/>
      </c>
    </row>
    <row r="279" spans="1:8" x14ac:dyDescent="0.25">
      <c r="A279" s="52" t="str">
        <f t="shared" si="25"/>
        <v/>
      </c>
      <c r="B279" s="53" t="str">
        <f t="shared" si="26"/>
        <v/>
      </c>
      <c r="C279" s="54" t="str">
        <f t="shared" si="27"/>
        <v/>
      </c>
      <c r="D279" s="57"/>
      <c r="E279" s="56"/>
      <c r="F279" s="56" t="str">
        <f t="shared" si="28"/>
        <v/>
      </c>
      <c r="G279" s="56" t="str">
        <f t="shared" si="29"/>
        <v/>
      </c>
      <c r="H279" s="56" t="str">
        <f t="shared" si="30"/>
        <v/>
      </c>
    </row>
    <row r="280" spans="1:8" x14ac:dyDescent="0.25">
      <c r="A280" s="52" t="str">
        <f t="shared" si="25"/>
        <v/>
      </c>
      <c r="B280" s="53" t="str">
        <f t="shared" si="26"/>
        <v/>
      </c>
      <c r="C280" s="54" t="str">
        <f t="shared" si="27"/>
        <v/>
      </c>
      <c r="D280" s="57"/>
      <c r="E280" s="56"/>
      <c r="F280" s="56" t="str">
        <f t="shared" si="28"/>
        <v/>
      </c>
      <c r="G280" s="56" t="str">
        <f t="shared" si="29"/>
        <v/>
      </c>
      <c r="H280" s="56" t="str">
        <f t="shared" si="30"/>
        <v/>
      </c>
    </row>
    <row r="281" spans="1:8" x14ac:dyDescent="0.25">
      <c r="A281" s="52" t="str">
        <f t="shared" si="25"/>
        <v/>
      </c>
      <c r="B281" s="53" t="str">
        <f t="shared" si="26"/>
        <v/>
      </c>
      <c r="C281" s="54" t="str">
        <f t="shared" si="27"/>
        <v/>
      </c>
      <c r="D281" s="57"/>
      <c r="E281" s="56"/>
      <c r="F281" s="56" t="str">
        <f t="shared" si="28"/>
        <v/>
      </c>
      <c r="G281" s="56" t="str">
        <f t="shared" si="29"/>
        <v/>
      </c>
      <c r="H281" s="56" t="str">
        <f t="shared" si="30"/>
        <v/>
      </c>
    </row>
    <row r="282" spans="1:8" x14ac:dyDescent="0.25">
      <c r="A282" s="52" t="str">
        <f t="shared" si="25"/>
        <v/>
      </c>
      <c r="B282" s="53" t="str">
        <f t="shared" si="26"/>
        <v/>
      </c>
      <c r="C282" s="54" t="str">
        <f t="shared" si="27"/>
        <v/>
      </c>
      <c r="D282" s="57"/>
      <c r="E282" s="56"/>
      <c r="F282" s="56" t="str">
        <f t="shared" si="28"/>
        <v/>
      </c>
      <c r="G282" s="56" t="str">
        <f t="shared" si="29"/>
        <v/>
      </c>
      <c r="H282" s="56" t="str">
        <f t="shared" si="30"/>
        <v/>
      </c>
    </row>
    <row r="283" spans="1:8" x14ac:dyDescent="0.25">
      <c r="A283" s="52" t="str">
        <f t="shared" si="25"/>
        <v/>
      </c>
      <c r="B283" s="53" t="str">
        <f t="shared" si="26"/>
        <v/>
      </c>
      <c r="C283" s="54" t="str">
        <f t="shared" si="27"/>
        <v/>
      </c>
      <c r="D283" s="57"/>
      <c r="E283" s="56"/>
      <c r="F283" s="56" t="str">
        <f t="shared" si="28"/>
        <v/>
      </c>
      <c r="G283" s="56" t="str">
        <f t="shared" si="29"/>
        <v/>
      </c>
      <c r="H283" s="56" t="str">
        <f t="shared" si="30"/>
        <v/>
      </c>
    </row>
    <row r="284" spans="1:8" x14ac:dyDescent="0.25">
      <c r="A284" s="52" t="str">
        <f t="shared" si="25"/>
        <v/>
      </c>
      <c r="B284" s="53" t="str">
        <f t="shared" si="26"/>
        <v/>
      </c>
      <c r="C284" s="54" t="str">
        <f t="shared" si="27"/>
        <v/>
      </c>
      <c r="D284" s="57"/>
      <c r="E284" s="56"/>
      <c r="F284" s="56" t="str">
        <f t="shared" si="28"/>
        <v/>
      </c>
      <c r="G284" s="56" t="str">
        <f t="shared" si="29"/>
        <v/>
      </c>
      <c r="H284" s="56" t="str">
        <f t="shared" si="30"/>
        <v/>
      </c>
    </row>
    <row r="285" spans="1:8" x14ac:dyDescent="0.25">
      <c r="A285" s="52" t="str">
        <f t="shared" si="25"/>
        <v/>
      </c>
      <c r="B285" s="53" t="str">
        <f t="shared" si="26"/>
        <v/>
      </c>
      <c r="C285" s="54" t="str">
        <f t="shared" si="27"/>
        <v/>
      </c>
      <c r="D285" s="57"/>
      <c r="E285" s="56"/>
      <c r="F285" s="56" t="str">
        <f t="shared" si="28"/>
        <v/>
      </c>
      <c r="G285" s="56" t="str">
        <f t="shared" si="29"/>
        <v/>
      </c>
      <c r="H285" s="56" t="str">
        <f t="shared" si="30"/>
        <v/>
      </c>
    </row>
    <row r="286" spans="1:8" x14ac:dyDescent="0.25">
      <c r="A286" s="52" t="str">
        <f t="shared" si="25"/>
        <v/>
      </c>
      <c r="B286" s="53" t="str">
        <f t="shared" si="26"/>
        <v/>
      </c>
      <c r="C286" s="54" t="str">
        <f t="shared" si="27"/>
        <v/>
      </c>
      <c r="D286" s="57"/>
      <c r="E286" s="56"/>
      <c r="F286" s="56" t="str">
        <f t="shared" si="28"/>
        <v/>
      </c>
      <c r="G286" s="56" t="str">
        <f t="shared" si="29"/>
        <v/>
      </c>
      <c r="H286" s="56" t="str">
        <f t="shared" si="30"/>
        <v/>
      </c>
    </row>
    <row r="287" spans="1:8" x14ac:dyDescent="0.25">
      <c r="A287" s="52" t="str">
        <f t="shared" si="25"/>
        <v/>
      </c>
      <c r="B287" s="53" t="str">
        <f t="shared" si="26"/>
        <v/>
      </c>
      <c r="C287" s="54" t="str">
        <f t="shared" si="27"/>
        <v/>
      </c>
      <c r="D287" s="57"/>
      <c r="E287" s="56"/>
      <c r="F287" s="56" t="str">
        <f t="shared" si="28"/>
        <v/>
      </c>
      <c r="G287" s="56" t="str">
        <f t="shared" si="29"/>
        <v/>
      </c>
      <c r="H287" s="56" t="str">
        <f t="shared" si="30"/>
        <v/>
      </c>
    </row>
    <row r="288" spans="1:8" x14ac:dyDescent="0.25">
      <c r="A288" s="52" t="str">
        <f t="shared" si="25"/>
        <v/>
      </c>
      <c r="B288" s="53" t="str">
        <f t="shared" si="26"/>
        <v/>
      </c>
      <c r="C288" s="54" t="str">
        <f t="shared" si="27"/>
        <v/>
      </c>
      <c r="D288" s="57"/>
      <c r="E288" s="56"/>
      <c r="F288" s="56" t="str">
        <f t="shared" si="28"/>
        <v/>
      </c>
      <c r="G288" s="56" t="str">
        <f t="shared" si="29"/>
        <v/>
      </c>
      <c r="H288" s="56" t="str">
        <f t="shared" si="30"/>
        <v/>
      </c>
    </row>
    <row r="289" spans="1:8" x14ac:dyDescent="0.25">
      <c r="A289" s="52" t="str">
        <f t="shared" si="25"/>
        <v/>
      </c>
      <c r="B289" s="53" t="str">
        <f t="shared" si="26"/>
        <v/>
      </c>
      <c r="C289" s="54" t="str">
        <f t="shared" si="27"/>
        <v/>
      </c>
      <c r="D289" s="57"/>
      <c r="E289" s="56"/>
      <c r="F289" s="56" t="str">
        <f t="shared" si="28"/>
        <v/>
      </c>
      <c r="G289" s="56" t="str">
        <f t="shared" si="29"/>
        <v/>
      </c>
      <c r="H289" s="56" t="str">
        <f t="shared" si="30"/>
        <v/>
      </c>
    </row>
    <row r="290" spans="1:8" x14ac:dyDescent="0.25">
      <c r="A290" s="52" t="str">
        <f t="shared" si="25"/>
        <v/>
      </c>
      <c r="B290" s="53" t="str">
        <f t="shared" si="26"/>
        <v/>
      </c>
      <c r="C290" s="54" t="str">
        <f t="shared" si="27"/>
        <v/>
      </c>
      <c r="D290" s="57"/>
      <c r="E290" s="56"/>
      <c r="F290" s="56" t="str">
        <f t="shared" si="28"/>
        <v/>
      </c>
      <c r="G290" s="56" t="str">
        <f t="shared" si="29"/>
        <v/>
      </c>
      <c r="H290" s="56" t="str">
        <f t="shared" si="30"/>
        <v/>
      </c>
    </row>
    <row r="291" spans="1:8" x14ac:dyDescent="0.25">
      <c r="A291" s="52" t="str">
        <f t="shared" si="25"/>
        <v/>
      </c>
      <c r="B291" s="53" t="str">
        <f t="shared" si="26"/>
        <v/>
      </c>
      <c r="C291" s="54" t="str">
        <f t="shared" si="27"/>
        <v/>
      </c>
      <c r="D291" s="57"/>
      <c r="E291" s="56"/>
      <c r="F291" s="56" t="str">
        <f t="shared" si="28"/>
        <v/>
      </c>
      <c r="G291" s="56" t="str">
        <f t="shared" si="29"/>
        <v/>
      </c>
      <c r="H291" s="56" t="str">
        <f t="shared" si="30"/>
        <v/>
      </c>
    </row>
    <row r="292" spans="1:8" x14ac:dyDescent="0.25">
      <c r="A292" s="52" t="str">
        <f t="shared" si="25"/>
        <v/>
      </c>
      <c r="B292" s="53" t="str">
        <f t="shared" si="26"/>
        <v/>
      </c>
      <c r="C292" s="54" t="str">
        <f t="shared" si="27"/>
        <v/>
      </c>
      <c r="D292" s="57"/>
      <c r="E292" s="56"/>
      <c r="F292" s="56" t="str">
        <f t="shared" si="28"/>
        <v/>
      </c>
      <c r="G292" s="56" t="str">
        <f t="shared" si="29"/>
        <v/>
      </c>
      <c r="H292" s="56" t="str">
        <f t="shared" si="30"/>
        <v/>
      </c>
    </row>
    <row r="293" spans="1:8" x14ac:dyDescent="0.25">
      <c r="A293" s="52" t="str">
        <f t="shared" si="25"/>
        <v/>
      </c>
      <c r="B293" s="53" t="str">
        <f t="shared" si="26"/>
        <v/>
      </c>
      <c r="C293" s="54" t="str">
        <f t="shared" si="27"/>
        <v/>
      </c>
      <c r="D293" s="57"/>
      <c r="E293" s="56"/>
      <c r="F293" s="56" t="str">
        <f t="shared" si="28"/>
        <v/>
      </c>
      <c r="G293" s="56" t="str">
        <f t="shared" si="29"/>
        <v/>
      </c>
      <c r="H293" s="56" t="str">
        <f t="shared" si="30"/>
        <v/>
      </c>
    </row>
    <row r="294" spans="1:8" x14ac:dyDescent="0.25">
      <c r="A294" s="52" t="str">
        <f t="shared" si="25"/>
        <v/>
      </c>
      <c r="B294" s="53" t="str">
        <f t="shared" si="26"/>
        <v/>
      </c>
      <c r="C294" s="54" t="str">
        <f t="shared" si="27"/>
        <v/>
      </c>
      <c r="D294" s="57"/>
      <c r="E294" s="56"/>
      <c r="F294" s="56" t="str">
        <f t="shared" si="28"/>
        <v/>
      </c>
      <c r="G294" s="56" t="str">
        <f t="shared" si="29"/>
        <v/>
      </c>
      <c r="H294" s="56" t="str">
        <f t="shared" si="30"/>
        <v/>
      </c>
    </row>
    <row r="295" spans="1:8" x14ac:dyDescent="0.25">
      <c r="A295" s="52" t="str">
        <f t="shared" si="25"/>
        <v/>
      </c>
      <c r="B295" s="53" t="str">
        <f t="shared" si="26"/>
        <v/>
      </c>
      <c r="C295" s="54" t="str">
        <f t="shared" si="27"/>
        <v/>
      </c>
      <c r="D295" s="57"/>
      <c r="E295" s="56"/>
      <c r="F295" s="56" t="str">
        <f t="shared" si="28"/>
        <v/>
      </c>
      <c r="G295" s="56" t="str">
        <f t="shared" si="29"/>
        <v/>
      </c>
      <c r="H295" s="56" t="str">
        <f t="shared" si="30"/>
        <v/>
      </c>
    </row>
    <row r="296" spans="1:8" x14ac:dyDescent="0.25">
      <c r="A296" s="52" t="str">
        <f t="shared" si="25"/>
        <v/>
      </c>
      <c r="B296" s="53" t="str">
        <f t="shared" si="26"/>
        <v/>
      </c>
      <c r="C296" s="54" t="str">
        <f t="shared" si="27"/>
        <v/>
      </c>
      <c r="D296" s="57"/>
      <c r="E296" s="56"/>
      <c r="F296" s="56" t="str">
        <f t="shared" si="28"/>
        <v/>
      </c>
      <c r="G296" s="56" t="str">
        <f t="shared" si="29"/>
        <v/>
      </c>
      <c r="H296" s="56" t="str">
        <f t="shared" si="30"/>
        <v/>
      </c>
    </row>
    <row r="297" spans="1:8" x14ac:dyDescent="0.25">
      <c r="A297" s="52" t="str">
        <f t="shared" si="25"/>
        <v/>
      </c>
      <c r="B297" s="53" t="str">
        <f t="shared" si="26"/>
        <v/>
      </c>
      <c r="C297" s="54" t="str">
        <f t="shared" si="27"/>
        <v/>
      </c>
      <c r="D297" s="57"/>
      <c r="E297" s="56"/>
      <c r="F297" s="56" t="str">
        <f t="shared" si="28"/>
        <v/>
      </c>
      <c r="G297" s="56" t="str">
        <f t="shared" si="29"/>
        <v/>
      </c>
      <c r="H297" s="56" t="str">
        <f t="shared" si="30"/>
        <v/>
      </c>
    </row>
    <row r="298" spans="1:8" x14ac:dyDescent="0.25">
      <c r="A298" s="52" t="str">
        <f t="shared" si="25"/>
        <v/>
      </c>
      <c r="B298" s="53" t="str">
        <f t="shared" si="26"/>
        <v/>
      </c>
      <c r="C298" s="54" t="str">
        <f t="shared" si="27"/>
        <v/>
      </c>
      <c r="D298" s="57"/>
      <c r="E298" s="56"/>
      <c r="F298" s="56" t="str">
        <f t="shared" si="28"/>
        <v/>
      </c>
      <c r="G298" s="56" t="str">
        <f t="shared" si="29"/>
        <v/>
      </c>
      <c r="H298" s="56" t="str">
        <f t="shared" si="30"/>
        <v/>
      </c>
    </row>
    <row r="299" spans="1:8" x14ac:dyDescent="0.25">
      <c r="A299" s="52" t="str">
        <f t="shared" si="25"/>
        <v/>
      </c>
      <c r="B299" s="53" t="str">
        <f t="shared" si="26"/>
        <v/>
      </c>
      <c r="C299" s="54" t="str">
        <f t="shared" si="27"/>
        <v/>
      </c>
      <c r="D299" s="57"/>
      <c r="E299" s="56"/>
      <c r="F299" s="56" t="str">
        <f t="shared" si="28"/>
        <v/>
      </c>
      <c r="G299" s="56" t="str">
        <f t="shared" si="29"/>
        <v/>
      </c>
      <c r="H299" s="56" t="str">
        <f t="shared" si="30"/>
        <v/>
      </c>
    </row>
    <row r="300" spans="1:8" x14ac:dyDescent="0.25">
      <c r="A300" s="52" t="str">
        <f t="shared" si="25"/>
        <v/>
      </c>
      <c r="B300" s="53" t="str">
        <f t="shared" si="26"/>
        <v/>
      </c>
      <c r="C300" s="54" t="str">
        <f t="shared" si="27"/>
        <v/>
      </c>
      <c r="D300" s="57"/>
      <c r="E300" s="56"/>
      <c r="F300" s="56" t="str">
        <f t="shared" si="28"/>
        <v/>
      </c>
      <c r="G300" s="56" t="str">
        <f t="shared" si="29"/>
        <v/>
      </c>
      <c r="H300" s="56" t="str">
        <f t="shared" si="30"/>
        <v/>
      </c>
    </row>
    <row r="301" spans="1:8" x14ac:dyDescent="0.25">
      <c r="A301" s="52" t="str">
        <f t="shared" si="25"/>
        <v/>
      </c>
      <c r="B301" s="53" t="str">
        <f t="shared" si="26"/>
        <v/>
      </c>
      <c r="C301" s="54" t="str">
        <f t="shared" si="27"/>
        <v/>
      </c>
      <c r="D301" s="57"/>
      <c r="E301" s="56"/>
      <c r="F301" s="56" t="str">
        <f t="shared" si="28"/>
        <v/>
      </c>
      <c r="G301" s="56" t="str">
        <f t="shared" si="29"/>
        <v/>
      </c>
      <c r="H301" s="56" t="str">
        <f t="shared" si="30"/>
        <v/>
      </c>
    </row>
    <row r="302" spans="1:8" x14ac:dyDescent="0.25">
      <c r="A302" s="52" t="str">
        <f t="shared" si="25"/>
        <v/>
      </c>
      <c r="B302" s="53" t="str">
        <f t="shared" si="26"/>
        <v/>
      </c>
      <c r="C302" s="54" t="str">
        <f t="shared" si="27"/>
        <v/>
      </c>
      <c r="D302" s="57"/>
      <c r="E302" s="56"/>
      <c r="F302" s="56" t="str">
        <f t="shared" si="28"/>
        <v/>
      </c>
      <c r="G302" s="56" t="str">
        <f t="shared" si="29"/>
        <v/>
      </c>
      <c r="H302" s="56" t="str">
        <f t="shared" si="30"/>
        <v/>
      </c>
    </row>
    <row r="303" spans="1:8" x14ac:dyDescent="0.25">
      <c r="A303" s="52" t="str">
        <f t="shared" si="25"/>
        <v/>
      </c>
      <c r="B303" s="53" t="str">
        <f t="shared" si="26"/>
        <v/>
      </c>
      <c r="C303" s="54" t="str">
        <f t="shared" si="27"/>
        <v/>
      </c>
      <c r="D303" s="57"/>
      <c r="E303" s="56"/>
      <c r="F303" s="56" t="str">
        <f t="shared" si="28"/>
        <v/>
      </c>
      <c r="G303" s="56" t="str">
        <f t="shared" si="29"/>
        <v/>
      </c>
      <c r="H303" s="56" t="str">
        <f t="shared" si="30"/>
        <v/>
      </c>
    </row>
    <row r="304" spans="1:8" x14ac:dyDescent="0.25">
      <c r="A304" s="52" t="str">
        <f t="shared" si="25"/>
        <v/>
      </c>
      <c r="B304" s="53" t="str">
        <f t="shared" si="26"/>
        <v/>
      </c>
      <c r="C304" s="54" t="str">
        <f t="shared" si="27"/>
        <v/>
      </c>
      <c r="D304" s="57"/>
      <c r="E304" s="56"/>
      <c r="F304" s="56" t="str">
        <f t="shared" si="28"/>
        <v/>
      </c>
      <c r="G304" s="56" t="str">
        <f t="shared" si="29"/>
        <v/>
      </c>
      <c r="H304" s="56" t="str">
        <f t="shared" si="30"/>
        <v/>
      </c>
    </row>
    <row r="305" spans="1:8" x14ac:dyDescent="0.25">
      <c r="A305" s="52" t="str">
        <f t="shared" si="25"/>
        <v/>
      </c>
      <c r="B305" s="53" t="str">
        <f t="shared" si="26"/>
        <v/>
      </c>
      <c r="C305" s="54" t="str">
        <f t="shared" si="27"/>
        <v/>
      </c>
      <c r="D305" s="57"/>
      <c r="E305" s="56"/>
      <c r="F305" s="56" t="str">
        <f t="shared" si="28"/>
        <v/>
      </c>
      <c r="G305" s="56" t="str">
        <f t="shared" si="29"/>
        <v/>
      </c>
      <c r="H305" s="56" t="str">
        <f t="shared" si="30"/>
        <v/>
      </c>
    </row>
    <row r="306" spans="1:8" x14ac:dyDescent="0.25">
      <c r="A306" s="52" t="str">
        <f t="shared" si="25"/>
        <v/>
      </c>
      <c r="B306" s="53" t="str">
        <f t="shared" si="26"/>
        <v/>
      </c>
      <c r="C306" s="54" t="str">
        <f t="shared" si="27"/>
        <v/>
      </c>
      <c r="D306" s="57"/>
      <c r="E306" s="56"/>
      <c r="F306" s="56" t="str">
        <f t="shared" si="28"/>
        <v/>
      </c>
      <c r="G306" s="56" t="str">
        <f t="shared" si="29"/>
        <v/>
      </c>
      <c r="H306" s="56" t="str">
        <f t="shared" si="30"/>
        <v/>
      </c>
    </row>
    <row r="307" spans="1:8" x14ac:dyDescent="0.25">
      <c r="A307" s="52" t="str">
        <f t="shared" si="25"/>
        <v/>
      </c>
      <c r="B307" s="53" t="str">
        <f t="shared" si="26"/>
        <v/>
      </c>
      <c r="C307" s="54" t="str">
        <f t="shared" si="27"/>
        <v/>
      </c>
      <c r="D307" s="57"/>
      <c r="E307" s="56"/>
      <c r="F307" s="56" t="str">
        <f t="shared" si="28"/>
        <v/>
      </c>
      <c r="G307" s="56" t="str">
        <f t="shared" si="29"/>
        <v/>
      </c>
      <c r="H307" s="56" t="str">
        <f t="shared" si="30"/>
        <v/>
      </c>
    </row>
    <row r="308" spans="1:8" x14ac:dyDescent="0.25">
      <c r="A308" s="52" t="str">
        <f t="shared" si="25"/>
        <v/>
      </c>
      <c r="B308" s="53" t="str">
        <f t="shared" si="26"/>
        <v/>
      </c>
      <c r="C308" s="54" t="str">
        <f t="shared" si="27"/>
        <v/>
      </c>
      <c r="D308" s="57"/>
      <c r="E308" s="56"/>
      <c r="F308" s="56" t="str">
        <f t="shared" si="28"/>
        <v/>
      </c>
      <c r="G308" s="56" t="str">
        <f t="shared" si="29"/>
        <v/>
      </c>
      <c r="H308" s="56" t="str">
        <f t="shared" si="30"/>
        <v/>
      </c>
    </row>
    <row r="309" spans="1:8" x14ac:dyDescent="0.25">
      <c r="A309" s="52" t="str">
        <f t="shared" si="25"/>
        <v/>
      </c>
      <c r="B309" s="53" t="str">
        <f t="shared" si="26"/>
        <v/>
      </c>
      <c r="C309" s="54" t="str">
        <f t="shared" si="27"/>
        <v/>
      </c>
      <c r="D309" s="57"/>
      <c r="E309" s="56"/>
      <c r="F309" s="56" t="str">
        <f t="shared" si="28"/>
        <v/>
      </c>
      <c r="G309" s="56" t="str">
        <f t="shared" si="29"/>
        <v/>
      </c>
      <c r="H309" s="56" t="str">
        <f t="shared" si="30"/>
        <v/>
      </c>
    </row>
    <row r="310" spans="1:8" x14ac:dyDescent="0.25">
      <c r="A310" s="52" t="str">
        <f t="shared" si="25"/>
        <v/>
      </c>
      <c r="B310" s="53" t="str">
        <f t="shared" si="26"/>
        <v/>
      </c>
      <c r="C310" s="54" t="str">
        <f t="shared" si="27"/>
        <v/>
      </c>
      <c r="D310" s="57"/>
      <c r="E310" s="56"/>
      <c r="F310" s="56" t="str">
        <f t="shared" si="28"/>
        <v/>
      </c>
      <c r="G310" s="56" t="str">
        <f t="shared" si="29"/>
        <v/>
      </c>
      <c r="H310" s="56" t="str">
        <f t="shared" si="30"/>
        <v/>
      </c>
    </row>
    <row r="311" spans="1:8" x14ac:dyDescent="0.25">
      <c r="A311" s="52" t="str">
        <f t="shared" si="25"/>
        <v/>
      </c>
      <c r="B311" s="53" t="str">
        <f t="shared" si="26"/>
        <v/>
      </c>
      <c r="C311" s="54" t="str">
        <f t="shared" si="27"/>
        <v/>
      </c>
      <c r="D311" s="57"/>
      <c r="E311" s="56"/>
      <c r="F311" s="56" t="str">
        <f t="shared" si="28"/>
        <v/>
      </c>
      <c r="G311" s="56" t="str">
        <f t="shared" si="29"/>
        <v/>
      </c>
      <c r="H311" s="56" t="str">
        <f t="shared" si="30"/>
        <v/>
      </c>
    </row>
    <row r="312" spans="1:8" x14ac:dyDescent="0.25">
      <c r="A312" s="52" t="str">
        <f t="shared" si="25"/>
        <v/>
      </c>
      <c r="B312" s="53" t="str">
        <f t="shared" si="26"/>
        <v/>
      </c>
      <c r="C312" s="54" t="str">
        <f t="shared" si="27"/>
        <v/>
      </c>
      <c r="D312" s="57"/>
      <c r="E312" s="56"/>
      <c r="F312" s="56" t="str">
        <f t="shared" si="28"/>
        <v/>
      </c>
      <c r="G312" s="56" t="str">
        <f t="shared" si="29"/>
        <v/>
      </c>
      <c r="H312" s="56" t="str">
        <f t="shared" si="30"/>
        <v/>
      </c>
    </row>
    <row r="313" spans="1:8" x14ac:dyDescent="0.25">
      <c r="A313" s="52" t="str">
        <f t="shared" si="25"/>
        <v/>
      </c>
      <c r="B313" s="53" t="str">
        <f t="shared" si="26"/>
        <v/>
      </c>
      <c r="C313" s="54" t="str">
        <f t="shared" si="27"/>
        <v/>
      </c>
      <c r="D313" s="57"/>
      <c r="E313" s="56"/>
      <c r="F313" s="56" t="str">
        <f t="shared" si="28"/>
        <v/>
      </c>
      <c r="G313" s="56" t="str">
        <f t="shared" si="29"/>
        <v/>
      </c>
      <c r="H313" s="56" t="str">
        <f t="shared" si="30"/>
        <v/>
      </c>
    </row>
    <row r="314" spans="1:8" x14ac:dyDescent="0.25">
      <c r="A314" s="52" t="str">
        <f t="shared" si="25"/>
        <v/>
      </c>
      <c r="B314" s="53" t="str">
        <f t="shared" si="26"/>
        <v/>
      </c>
      <c r="C314" s="54" t="str">
        <f t="shared" si="27"/>
        <v/>
      </c>
      <c r="D314" s="57"/>
      <c r="E314" s="56"/>
      <c r="F314" s="56" t="str">
        <f t="shared" si="28"/>
        <v/>
      </c>
      <c r="G314" s="56" t="str">
        <f t="shared" si="29"/>
        <v/>
      </c>
      <c r="H314" s="56" t="str">
        <f t="shared" si="30"/>
        <v/>
      </c>
    </row>
    <row r="315" spans="1:8" x14ac:dyDescent="0.25">
      <c r="A315" s="52" t="str">
        <f t="shared" ref="A315:A378" si="31">IF(H314="","",IF(roundOpt,IF(OR(A314&gt;=nper,ROUND(H314,2)&lt;=0),"",A314+1),IF(OR(A314&gt;=nper,H314&lt;=0),"",A314+1)))</f>
        <v/>
      </c>
      <c r="B315" s="53" t="str">
        <f t="shared" ref="B315:B378" si="32">IF(A315="","",IF(periods_per_year=26,IF(A315=1,fpdate,B314+14),IF(periods_per_year=52,IF(A315=1,fpdate,B314+7),IF(periods_per_year=24,IF(A315=1,fpdate,IF(fpdate=EOMONTH(fpdate,0),IF(ISODD(A315),EOMONTH(EDATE(fpdate,(A315-1)/2),0),EDATE(DATE(YEAR(fpdate),MONTH(fpdate)+1,15),(A315-1)/2)),IF(DAY(fpdate)=15,IF(ISODD(A315),EDATE(fpdate,(A315-1)/2),EOMONTH(EDATE(fpdate,(A315-1)/2),0)),IF(DAY(fpdate)&lt;=14,IF(ISODD(A315),EDATE(fpdate,(A315-1)/2),EDATE(MIN(fpdate+15,EOMONTH(fpdate,0)),(A315-1)/2)),EDATE(IF(ISODD(A315),fpdate,fpdate-15),A315/2))))),IF(A315=1,fpdate,EDATE(fpdate,months_per_period*(A315-1)))))))</f>
        <v/>
      </c>
      <c r="C315" s="54" t="str">
        <f t="shared" ref="C315:C378" si="33">IF(A315="","",IF(roundOpt,IF(OR(A315=nper,payment&gt;ROUND((1+rate)*H314,2)),ROUND((1+rate)*H314,2),payment),IF(OR(A315=nper,payment&gt;(1+rate)*H314),(1+rate)*H314,payment)))</f>
        <v/>
      </c>
      <c r="D315" s="57"/>
      <c r="E315" s="56"/>
      <c r="F315" s="56" t="str">
        <f t="shared" ref="F315:F378" si="34">IF(A315="","",IF(AND(A315=1,pmtType=1),0,IF(roundOpt,ROUND(rate*H314,2),rate*H314)))</f>
        <v/>
      </c>
      <c r="G315" s="56" t="str">
        <f t="shared" ref="G315:G378" si="35">IF(A315="","",C315-F315+D315)</f>
        <v/>
      </c>
      <c r="H315" s="56" t="str">
        <f t="shared" ref="H315:H378" si="36">IF(A315="","",H314-G315)</f>
        <v/>
      </c>
    </row>
    <row r="316" spans="1:8" x14ac:dyDescent="0.25">
      <c r="A316" s="52" t="str">
        <f t="shared" si="31"/>
        <v/>
      </c>
      <c r="B316" s="53" t="str">
        <f t="shared" si="32"/>
        <v/>
      </c>
      <c r="C316" s="54" t="str">
        <f t="shared" si="33"/>
        <v/>
      </c>
      <c r="D316" s="57"/>
      <c r="E316" s="56"/>
      <c r="F316" s="56" t="str">
        <f t="shared" si="34"/>
        <v/>
      </c>
      <c r="G316" s="56" t="str">
        <f t="shared" si="35"/>
        <v/>
      </c>
      <c r="H316" s="56" t="str">
        <f t="shared" si="36"/>
        <v/>
      </c>
    </row>
    <row r="317" spans="1:8" x14ac:dyDescent="0.25">
      <c r="A317" s="52" t="str">
        <f t="shared" si="31"/>
        <v/>
      </c>
      <c r="B317" s="53" t="str">
        <f t="shared" si="32"/>
        <v/>
      </c>
      <c r="C317" s="54" t="str">
        <f t="shared" si="33"/>
        <v/>
      </c>
      <c r="D317" s="57"/>
      <c r="E317" s="56"/>
      <c r="F317" s="56" t="str">
        <f t="shared" si="34"/>
        <v/>
      </c>
      <c r="G317" s="56" t="str">
        <f t="shared" si="35"/>
        <v/>
      </c>
      <c r="H317" s="56" t="str">
        <f t="shared" si="36"/>
        <v/>
      </c>
    </row>
    <row r="318" spans="1:8" x14ac:dyDescent="0.25">
      <c r="A318" s="52" t="str">
        <f t="shared" si="31"/>
        <v/>
      </c>
      <c r="B318" s="53" t="str">
        <f t="shared" si="32"/>
        <v/>
      </c>
      <c r="C318" s="54" t="str">
        <f t="shared" si="33"/>
        <v/>
      </c>
      <c r="D318" s="57"/>
      <c r="E318" s="56"/>
      <c r="F318" s="56" t="str">
        <f t="shared" si="34"/>
        <v/>
      </c>
      <c r="G318" s="56" t="str">
        <f t="shared" si="35"/>
        <v/>
      </c>
      <c r="H318" s="56" t="str">
        <f t="shared" si="36"/>
        <v/>
      </c>
    </row>
    <row r="319" spans="1:8" x14ac:dyDescent="0.25">
      <c r="A319" s="52" t="str">
        <f t="shared" si="31"/>
        <v/>
      </c>
      <c r="B319" s="53" t="str">
        <f t="shared" si="32"/>
        <v/>
      </c>
      <c r="C319" s="54" t="str">
        <f t="shared" si="33"/>
        <v/>
      </c>
      <c r="D319" s="57"/>
      <c r="E319" s="56"/>
      <c r="F319" s="56" t="str">
        <f t="shared" si="34"/>
        <v/>
      </c>
      <c r="G319" s="56" t="str">
        <f t="shared" si="35"/>
        <v/>
      </c>
      <c r="H319" s="56" t="str">
        <f t="shared" si="36"/>
        <v/>
      </c>
    </row>
    <row r="320" spans="1:8" x14ac:dyDescent="0.25">
      <c r="A320" s="52" t="str">
        <f t="shared" si="31"/>
        <v/>
      </c>
      <c r="B320" s="53" t="str">
        <f t="shared" si="32"/>
        <v/>
      </c>
      <c r="C320" s="54" t="str">
        <f t="shared" si="33"/>
        <v/>
      </c>
      <c r="D320" s="57"/>
      <c r="E320" s="56"/>
      <c r="F320" s="56" t="str">
        <f t="shared" si="34"/>
        <v/>
      </c>
      <c r="G320" s="56" t="str">
        <f t="shared" si="35"/>
        <v/>
      </c>
      <c r="H320" s="56" t="str">
        <f t="shared" si="36"/>
        <v/>
      </c>
    </row>
    <row r="321" spans="1:8" x14ac:dyDescent="0.25">
      <c r="A321" s="52" t="str">
        <f t="shared" si="31"/>
        <v/>
      </c>
      <c r="B321" s="53" t="str">
        <f t="shared" si="32"/>
        <v/>
      </c>
      <c r="C321" s="54" t="str">
        <f t="shared" si="33"/>
        <v/>
      </c>
      <c r="D321" s="57"/>
      <c r="E321" s="56"/>
      <c r="F321" s="56" t="str">
        <f t="shared" si="34"/>
        <v/>
      </c>
      <c r="G321" s="56" t="str">
        <f t="shared" si="35"/>
        <v/>
      </c>
      <c r="H321" s="56" t="str">
        <f t="shared" si="36"/>
        <v/>
      </c>
    </row>
    <row r="322" spans="1:8" x14ac:dyDescent="0.25">
      <c r="A322" s="52" t="str">
        <f t="shared" si="31"/>
        <v/>
      </c>
      <c r="B322" s="53" t="str">
        <f t="shared" si="32"/>
        <v/>
      </c>
      <c r="C322" s="54" t="str">
        <f t="shared" si="33"/>
        <v/>
      </c>
      <c r="D322" s="57"/>
      <c r="E322" s="56"/>
      <c r="F322" s="56" t="str">
        <f t="shared" si="34"/>
        <v/>
      </c>
      <c r="G322" s="56" t="str">
        <f t="shared" si="35"/>
        <v/>
      </c>
      <c r="H322" s="56" t="str">
        <f t="shared" si="36"/>
        <v/>
      </c>
    </row>
    <row r="323" spans="1:8" x14ac:dyDescent="0.25">
      <c r="A323" s="52" t="str">
        <f t="shared" si="31"/>
        <v/>
      </c>
      <c r="B323" s="53" t="str">
        <f t="shared" si="32"/>
        <v/>
      </c>
      <c r="C323" s="54" t="str">
        <f t="shared" si="33"/>
        <v/>
      </c>
      <c r="D323" s="57"/>
      <c r="E323" s="56"/>
      <c r="F323" s="56" t="str">
        <f t="shared" si="34"/>
        <v/>
      </c>
      <c r="G323" s="56" t="str">
        <f t="shared" si="35"/>
        <v/>
      </c>
      <c r="H323" s="56" t="str">
        <f t="shared" si="36"/>
        <v/>
      </c>
    </row>
    <row r="324" spans="1:8" x14ac:dyDescent="0.25">
      <c r="A324" s="52" t="str">
        <f t="shared" si="31"/>
        <v/>
      </c>
      <c r="B324" s="53" t="str">
        <f t="shared" si="32"/>
        <v/>
      </c>
      <c r="C324" s="54" t="str">
        <f t="shared" si="33"/>
        <v/>
      </c>
      <c r="D324" s="57"/>
      <c r="E324" s="56"/>
      <c r="F324" s="56" t="str">
        <f t="shared" si="34"/>
        <v/>
      </c>
      <c r="G324" s="56" t="str">
        <f t="shared" si="35"/>
        <v/>
      </c>
      <c r="H324" s="56" t="str">
        <f t="shared" si="36"/>
        <v/>
      </c>
    </row>
    <row r="325" spans="1:8" x14ac:dyDescent="0.25">
      <c r="A325" s="52" t="str">
        <f t="shared" si="31"/>
        <v/>
      </c>
      <c r="B325" s="53" t="str">
        <f t="shared" si="32"/>
        <v/>
      </c>
      <c r="C325" s="54" t="str">
        <f t="shared" si="33"/>
        <v/>
      </c>
      <c r="D325" s="57"/>
      <c r="E325" s="56"/>
      <c r="F325" s="56" t="str">
        <f t="shared" si="34"/>
        <v/>
      </c>
      <c r="G325" s="56" t="str">
        <f t="shared" si="35"/>
        <v/>
      </c>
      <c r="H325" s="56" t="str">
        <f t="shared" si="36"/>
        <v/>
      </c>
    </row>
    <row r="326" spans="1:8" x14ac:dyDescent="0.25">
      <c r="A326" s="52" t="str">
        <f t="shared" si="31"/>
        <v/>
      </c>
      <c r="B326" s="53" t="str">
        <f t="shared" si="32"/>
        <v/>
      </c>
      <c r="C326" s="54" t="str">
        <f t="shared" si="33"/>
        <v/>
      </c>
      <c r="D326" s="57"/>
      <c r="E326" s="56"/>
      <c r="F326" s="56" t="str">
        <f t="shared" si="34"/>
        <v/>
      </c>
      <c r="G326" s="56" t="str">
        <f t="shared" si="35"/>
        <v/>
      </c>
      <c r="H326" s="56" t="str">
        <f t="shared" si="36"/>
        <v/>
      </c>
    </row>
    <row r="327" spans="1:8" x14ac:dyDescent="0.25">
      <c r="A327" s="52" t="str">
        <f t="shared" si="31"/>
        <v/>
      </c>
      <c r="B327" s="53" t="str">
        <f t="shared" si="32"/>
        <v/>
      </c>
      <c r="C327" s="54" t="str">
        <f t="shared" si="33"/>
        <v/>
      </c>
      <c r="D327" s="57"/>
      <c r="E327" s="56"/>
      <c r="F327" s="56" t="str">
        <f t="shared" si="34"/>
        <v/>
      </c>
      <c r="G327" s="56" t="str">
        <f t="shared" si="35"/>
        <v/>
      </c>
      <c r="H327" s="56" t="str">
        <f t="shared" si="36"/>
        <v/>
      </c>
    </row>
    <row r="328" spans="1:8" x14ac:dyDescent="0.25">
      <c r="A328" s="52" t="str">
        <f t="shared" si="31"/>
        <v/>
      </c>
      <c r="B328" s="53" t="str">
        <f t="shared" si="32"/>
        <v/>
      </c>
      <c r="C328" s="54" t="str">
        <f t="shared" si="33"/>
        <v/>
      </c>
      <c r="D328" s="57"/>
      <c r="E328" s="56"/>
      <c r="F328" s="56" t="str">
        <f t="shared" si="34"/>
        <v/>
      </c>
      <c r="G328" s="56" t="str">
        <f t="shared" si="35"/>
        <v/>
      </c>
      <c r="H328" s="56" t="str">
        <f t="shared" si="36"/>
        <v/>
      </c>
    </row>
    <row r="329" spans="1:8" x14ac:dyDescent="0.25">
      <c r="A329" s="52" t="str">
        <f t="shared" si="31"/>
        <v/>
      </c>
      <c r="B329" s="53" t="str">
        <f t="shared" si="32"/>
        <v/>
      </c>
      <c r="C329" s="54" t="str">
        <f t="shared" si="33"/>
        <v/>
      </c>
      <c r="D329" s="57"/>
      <c r="E329" s="56"/>
      <c r="F329" s="56" t="str">
        <f t="shared" si="34"/>
        <v/>
      </c>
      <c r="G329" s="56" t="str">
        <f t="shared" si="35"/>
        <v/>
      </c>
      <c r="H329" s="56" t="str">
        <f t="shared" si="36"/>
        <v/>
      </c>
    </row>
    <row r="330" spans="1:8" x14ac:dyDescent="0.25">
      <c r="A330" s="52" t="str">
        <f t="shared" si="31"/>
        <v/>
      </c>
      <c r="B330" s="53" t="str">
        <f t="shared" si="32"/>
        <v/>
      </c>
      <c r="C330" s="54" t="str">
        <f t="shared" si="33"/>
        <v/>
      </c>
      <c r="D330" s="57"/>
      <c r="E330" s="56"/>
      <c r="F330" s="56" t="str">
        <f t="shared" si="34"/>
        <v/>
      </c>
      <c r="G330" s="56" t="str">
        <f t="shared" si="35"/>
        <v/>
      </c>
      <c r="H330" s="56" t="str">
        <f t="shared" si="36"/>
        <v/>
      </c>
    </row>
    <row r="331" spans="1:8" x14ac:dyDescent="0.25">
      <c r="A331" s="52" t="str">
        <f t="shared" si="31"/>
        <v/>
      </c>
      <c r="B331" s="53" t="str">
        <f t="shared" si="32"/>
        <v/>
      </c>
      <c r="C331" s="54" t="str">
        <f t="shared" si="33"/>
        <v/>
      </c>
      <c r="D331" s="57"/>
      <c r="E331" s="56"/>
      <c r="F331" s="56" t="str">
        <f t="shared" si="34"/>
        <v/>
      </c>
      <c r="G331" s="56" t="str">
        <f t="shared" si="35"/>
        <v/>
      </c>
      <c r="H331" s="56" t="str">
        <f t="shared" si="36"/>
        <v/>
      </c>
    </row>
    <row r="332" spans="1:8" x14ac:dyDescent="0.25">
      <c r="A332" s="52" t="str">
        <f t="shared" si="31"/>
        <v/>
      </c>
      <c r="B332" s="53" t="str">
        <f t="shared" si="32"/>
        <v/>
      </c>
      <c r="C332" s="54" t="str">
        <f t="shared" si="33"/>
        <v/>
      </c>
      <c r="D332" s="57"/>
      <c r="E332" s="56"/>
      <c r="F332" s="56" t="str">
        <f t="shared" si="34"/>
        <v/>
      </c>
      <c r="G332" s="56" t="str">
        <f t="shared" si="35"/>
        <v/>
      </c>
      <c r="H332" s="56" t="str">
        <f t="shared" si="36"/>
        <v/>
      </c>
    </row>
    <row r="333" spans="1:8" x14ac:dyDescent="0.25">
      <c r="A333" s="52" t="str">
        <f t="shared" si="31"/>
        <v/>
      </c>
      <c r="B333" s="53" t="str">
        <f t="shared" si="32"/>
        <v/>
      </c>
      <c r="C333" s="54" t="str">
        <f t="shared" si="33"/>
        <v/>
      </c>
      <c r="D333" s="57"/>
      <c r="E333" s="56"/>
      <c r="F333" s="56" t="str">
        <f t="shared" si="34"/>
        <v/>
      </c>
      <c r="G333" s="56" t="str">
        <f t="shared" si="35"/>
        <v/>
      </c>
      <c r="H333" s="56" t="str">
        <f t="shared" si="36"/>
        <v/>
      </c>
    </row>
    <row r="334" spans="1:8" x14ac:dyDescent="0.25">
      <c r="A334" s="52" t="str">
        <f t="shared" si="31"/>
        <v/>
      </c>
      <c r="B334" s="53" t="str">
        <f t="shared" si="32"/>
        <v/>
      </c>
      <c r="C334" s="54" t="str">
        <f t="shared" si="33"/>
        <v/>
      </c>
      <c r="D334" s="57"/>
      <c r="E334" s="56"/>
      <c r="F334" s="56" t="str">
        <f t="shared" si="34"/>
        <v/>
      </c>
      <c r="G334" s="56" t="str">
        <f t="shared" si="35"/>
        <v/>
      </c>
      <c r="H334" s="56" t="str">
        <f t="shared" si="36"/>
        <v/>
      </c>
    </row>
    <row r="335" spans="1:8" x14ac:dyDescent="0.25">
      <c r="A335" s="52" t="str">
        <f t="shared" si="31"/>
        <v/>
      </c>
      <c r="B335" s="53" t="str">
        <f t="shared" si="32"/>
        <v/>
      </c>
      <c r="C335" s="54" t="str">
        <f t="shared" si="33"/>
        <v/>
      </c>
      <c r="D335" s="57"/>
      <c r="E335" s="56"/>
      <c r="F335" s="56" t="str">
        <f t="shared" si="34"/>
        <v/>
      </c>
      <c r="G335" s="56" t="str">
        <f t="shared" si="35"/>
        <v/>
      </c>
      <c r="H335" s="56" t="str">
        <f t="shared" si="36"/>
        <v/>
      </c>
    </row>
    <row r="336" spans="1:8" x14ac:dyDescent="0.25">
      <c r="A336" s="52" t="str">
        <f t="shared" si="31"/>
        <v/>
      </c>
      <c r="B336" s="53" t="str">
        <f t="shared" si="32"/>
        <v/>
      </c>
      <c r="C336" s="54" t="str">
        <f t="shared" si="33"/>
        <v/>
      </c>
      <c r="D336" s="57"/>
      <c r="E336" s="56"/>
      <c r="F336" s="56" t="str">
        <f t="shared" si="34"/>
        <v/>
      </c>
      <c r="G336" s="56" t="str">
        <f t="shared" si="35"/>
        <v/>
      </c>
      <c r="H336" s="56" t="str">
        <f t="shared" si="36"/>
        <v/>
      </c>
    </row>
    <row r="337" spans="1:8" x14ac:dyDescent="0.25">
      <c r="A337" s="52" t="str">
        <f t="shared" si="31"/>
        <v/>
      </c>
      <c r="B337" s="53" t="str">
        <f t="shared" si="32"/>
        <v/>
      </c>
      <c r="C337" s="54" t="str">
        <f t="shared" si="33"/>
        <v/>
      </c>
      <c r="D337" s="57"/>
      <c r="E337" s="56"/>
      <c r="F337" s="56" t="str">
        <f t="shared" si="34"/>
        <v/>
      </c>
      <c r="G337" s="56" t="str">
        <f t="shared" si="35"/>
        <v/>
      </c>
      <c r="H337" s="56" t="str">
        <f t="shared" si="36"/>
        <v/>
      </c>
    </row>
    <row r="338" spans="1:8" x14ac:dyDescent="0.25">
      <c r="A338" s="52" t="str">
        <f t="shared" si="31"/>
        <v/>
      </c>
      <c r="B338" s="53" t="str">
        <f t="shared" si="32"/>
        <v/>
      </c>
      <c r="C338" s="54" t="str">
        <f t="shared" si="33"/>
        <v/>
      </c>
      <c r="D338" s="57"/>
      <c r="E338" s="56"/>
      <c r="F338" s="56" t="str">
        <f t="shared" si="34"/>
        <v/>
      </c>
      <c r="G338" s="56" t="str">
        <f t="shared" si="35"/>
        <v/>
      </c>
      <c r="H338" s="56" t="str">
        <f t="shared" si="36"/>
        <v/>
      </c>
    </row>
    <row r="339" spans="1:8" x14ac:dyDescent="0.25">
      <c r="A339" s="52" t="str">
        <f t="shared" si="31"/>
        <v/>
      </c>
      <c r="B339" s="53" t="str">
        <f t="shared" si="32"/>
        <v/>
      </c>
      <c r="C339" s="54" t="str">
        <f t="shared" si="33"/>
        <v/>
      </c>
      <c r="D339" s="57"/>
      <c r="E339" s="56"/>
      <c r="F339" s="56" t="str">
        <f t="shared" si="34"/>
        <v/>
      </c>
      <c r="G339" s="56" t="str">
        <f t="shared" si="35"/>
        <v/>
      </c>
      <c r="H339" s="56" t="str">
        <f t="shared" si="36"/>
        <v/>
      </c>
    </row>
    <row r="340" spans="1:8" x14ac:dyDescent="0.25">
      <c r="A340" s="52" t="str">
        <f t="shared" si="31"/>
        <v/>
      </c>
      <c r="B340" s="53" t="str">
        <f t="shared" si="32"/>
        <v/>
      </c>
      <c r="C340" s="54" t="str">
        <f t="shared" si="33"/>
        <v/>
      </c>
      <c r="D340" s="57"/>
      <c r="E340" s="56"/>
      <c r="F340" s="56" t="str">
        <f t="shared" si="34"/>
        <v/>
      </c>
      <c r="G340" s="56" t="str">
        <f t="shared" si="35"/>
        <v/>
      </c>
      <c r="H340" s="56" t="str">
        <f t="shared" si="36"/>
        <v/>
      </c>
    </row>
    <row r="341" spans="1:8" x14ac:dyDescent="0.25">
      <c r="A341" s="52" t="str">
        <f t="shared" si="31"/>
        <v/>
      </c>
      <c r="B341" s="53" t="str">
        <f t="shared" si="32"/>
        <v/>
      </c>
      <c r="C341" s="54" t="str">
        <f t="shared" si="33"/>
        <v/>
      </c>
      <c r="D341" s="57"/>
      <c r="E341" s="56"/>
      <c r="F341" s="56" t="str">
        <f t="shared" si="34"/>
        <v/>
      </c>
      <c r="G341" s="56" t="str">
        <f t="shared" si="35"/>
        <v/>
      </c>
      <c r="H341" s="56" t="str">
        <f t="shared" si="36"/>
        <v/>
      </c>
    </row>
    <row r="342" spans="1:8" x14ac:dyDescent="0.25">
      <c r="A342" s="52" t="str">
        <f t="shared" si="31"/>
        <v/>
      </c>
      <c r="B342" s="53" t="str">
        <f t="shared" si="32"/>
        <v/>
      </c>
      <c r="C342" s="54" t="str">
        <f t="shared" si="33"/>
        <v/>
      </c>
      <c r="D342" s="57"/>
      <c r="E342" s="56"/>
      <c r="F342" s="56" t="str">
        <f t="shared" si="34"/>
        <v/>
      </c>
      <c r="G342" s="56" t="str">
        <f t="shared" si="35"/>
        <v/>
      </c>
      <c r="H342" s="56" t="str">
        <f t="shared" si="36"/>
        <v/>
      </c>
    </row>
    <row r="343" spans="1:8" x14ac:dyDescent="0.25">
      <c r="A343" s="52" t="str">
        <f t="shared" si="31"/>
        <v/>
      </c>
      <c r="B343" s="53" t="str">
        <f t="shared" si="32"/>
        <v/>
      </c>
      <c r="C343" s="54" t="str">
        <f t="shared" si="33"/>
        <v/>
      </c>
      <c r="D343" s="57"/>
      <c r="E343" s="56"/>
      <c r="F343" s="56" t="str">
        <f t="shared" si="34"/>
        <v/>
      </c>
      <c r="G343" s="56" t="str">
        <f t="shared" si="35"/>
        <v/>
      </c>
      <c r="H343" s="56" t="str">
        <f t="shared" si="36"/>
        <v/>
      </c>
    </row>
    <row r="344" spans="1:8" x14ac:dyDescent="0.25">
      <c r="A344" s="52" t="str">
        <f t="shared" si="31"/>
        <v/>
      </c>
      <c r="B344" s="53" t="str">
        <f t="shared" si="32"/>
        <v/>
      </c>
      <c r="C344" s="54" t="str">
        <f t="shared" si="33"/>
        <v/>
      </c>
      <c r="D344" s="57"/>
      <c r="E344" s="56"/>
      <c r="F344" s="56" t="str">
        <f t="shared" si="34"/>
        <v/>
      </c>
      <c r="G344" s="56" t="str">
        <f t="shared" si="35"/>
        <v/>
      </c>
      <c r="H344" s="56" t="str">
        <f t="shared" si="36"/>
        <v/>
      </c>
    </row>
    <row r="345" spans="1:8" x14ac:dyDescent="0.25">
      <c r="A345" s="52" t="str">
        <f t="shared" si="31"/>
        <v/>
      </c>
      <c r="B345" s="53" t="str">
        <f t="shared" si="32"/>
        <v/>
      </c>
      <c r="C345" s="54" t="str">
        <f t="shared" si="33"/>
        <v/>
      </c>
      <c r="D345" s="57"/>
      <c r="E345" s="56"/>
      <c r="F345" s="56" t="str">
        <f t="shared" si="34"/>
        <v/>
      </c>
      <c r="G345" s="56" t="str">
        <f t="shared" si="35"/>
        <v/>
      </c>
      <c r="H345" s="56" t="str">
        <f t="shared" si="36"/>
        <v/>
      </c>
    </row>
    <row r="346" spans="1:8" x14ac:dyDescent="0.25">
      <c r="A346" s="52" t="str">
        <f t="shared" si="31"/>
        <v/>
      </c>
      <c r="B346" s="53" t="str">
        <f t="shared" si="32"/>
        <v/>
      </c>
      <c r="C346" s="54" t="str">
        <f t="shared" si="33"/>
        <v/>
      </c>
      <c r="D346" s="57"/>
      <c r="E346" s="56"/>
      <c r="F346" s="56" t="str">
        <f t="shared" si="34"/>
        <v/>
      </c>
      <c r="G346" s="56" t="str">
        <f t="shared" si="35"/>
        <v/>
      </c>
      <c r="H346" s="56" t="str">
        <f t="shared" si="36"/>
        <v/>
      </c>
    </row>
    <row r="347" spans="1:8" x14ac:dyDescent="0.25">
      <c r="A347" s="52" t="str">
        <f t="shared" si="31"/>
        <v/>
      </c>
      <c r="B347" s="53" t="str">
        <f t="shared" si="32"/>
        <v/>
      </c>
      <c r="C347" s="54" t="str">
        <f t="shared" si="33"/>
        <v/>
      </c>
      <c r="D347" s="57"/>
      <c r="E347" s="56"/>
      <c r="F347" s="56" t="str">
        <f t="shared" si="34"/>
        <v/>
      </c>
      <c r="G347" s="56" t="str">
        <f t="shared" si="35"/>
        <v/>
      </c>
      <c r="H347" s="56" t="str">
        <f t="shared" si="36"/>
        <v/>
      </c>
    </row>
    <row r="348" spans="1:8" x14ac:dyDescent="0.25">
      <c r="A348" s="52" t="str">
        <f t="shared" si="31"/>
        <v/>
      </c>
      <c r="B348" s="53" t="str">
        <f t="shared" si="32"/>
        <v/>
      </c>
      <c r="C348" s="54" t="str">
        <f t="shared" si="33"/>
        <v/>
      </c>
      <c r="D348" s="57"/>
      <c r="E348" s="56"/>
      <c r="F348" s="56" t="str">
        <f t="shared" si="34"/>
        <v/>
      </c>
      <c r="G348" s="56" t="str">
        <f t="shared" si="35"/>
        <v/>
      </c>
      <c r="H348" s="56" t="str">
        <f t="shared" si="36"/>
        <v/>
      </c>
    </row>
    <row r="349" spans="1:8" x14ac:dyDescent="0.25">
      <c r="A349" s="52" t="str">
        <f t="shared" si="31"/>
        <v/>
      </c>
      <c r="B349" s="53" t="str">
        <f t="shared" si="32"/>
        <v/>
      </c>
      <c r="C349" s="54" t="str">
        <f t="shared" si="33"/>
        <v/>
      </c>
      <c r="D349" s="57"/>
      <c r="E349" s="56"/>
      <c r="F349" s="56" t="str">
        <f t="shared" si="34"/>
        <v/>
      </c>
      <c r="G349" s="56" t="str">
        <f t="shared" si="35"/>
        <v/>
      </c>
      <c r="H349" s="56" t="str">
        <f t="shared" si="36"/>
        <v/>
      </c>
    </row>
    <row r="350" spans="1:8" x14ac:dyDescent="0.25">
      <c r="A350" s="52" t="str">
        <f t="shared" si="31"/>
        <v/>
      </c>
      <c r="B350" s="53" t="str">
        <f t="shared" si="32"/>
        <v/>
      </c>
      <c r="C350" s="54" t="str">
        <f t="shared" si="33"/>
        <v/>
      </c>
      <c r="D350" s="57"/>
      <c r="E350" s="56"/>
      <c r="F350" s="56" t="str">
        <f t="shared" si="34"/>
        <v/>
      </c>
      <c r="G350" s="56" t="str">
        <f t="shared" si="35"/>
        <v/>
      </c>
      <c r="H350" s="56" t="str">
        <f t="shared" si="36"/>
        <v/>
      </c>
    </row>
    <row r="351" spans="1:8" x14ac:dyDescent="0.25">
      <c r="A351" s="52" t="str">
        <f t="shared" si="31"/>
        <v/>
      </c>
      <c r="B351" s="53" t="str">
        <f t="shared" si="32"/>
        <v/>
      </c>
      <c r="C351" s="54" t="str">
        <f t="shared" si="33"/>
        <v/>
      </c>
      <c r="D351" s="57"/>
      <c r="E351" s="56"/>
      <c r="F351" s="56" t="str">
        <f t="shared" si="34"/>
        <v/>
      </c>
      <c r="G351" s="56" t="str">
        <f t="shared" si="35"/>
        <v/>
      </c>
      <c r="H351" s="56" t="str">
        <f t="shared" si="36"/>
        <v/>
      </c>
    </row>
    <row r="352" spans="1:8" x14ac:dyDescent="0.25">
      <c r="A352" s="52" t="str">
        <f t="shared" si="31"/>
        <v/>
      </c>
      <c r="B352" s="53" t="str">
        <f t="shared" si="32"/>
        <v/>
      </c>
      <c r="C352" s="54" t="str">
        <f t="shared" si="33"/>
        <v/>
      </c>
      <c r="D352" s="57"/>
      <c r="E352" s="56"/>
      <c r="F352" s="56" t="str">
        <f t="shared" si="34"/>
        <v/>
      </c>
      <c r="G352" s="56" t="str">
        <f t="shared" si="35"/>
        <v/>
      </c>
      <c r="H352" s="56" t="str">
        <f t="shared" si="36"/>
        <v/>
      </c>
    </row>
    <row r="353" spans="1:8" x14ac:dyDescent="0.25">
      <c r="A353" s="52" t="str">
        <f t="shared" si="31"/>
        <v/>
      </c>
      <c r="B353" s="53" t="str">
        <f t="shared" si="32"/>
        <v/>
      </c>
      <c r="C353" s="54" t="str">
        <f t="shared" si="33"/>
        <v/>
      </c>
      <c r="D353" s="57"/>
      <c r="E353" s="56"/>
      <c r="F353" s="56" t="str">
        <f t="shared" si="34"/>
        <v/>
      </c>
      <c r="G353" s="56" t="str">
        <f t="shared" si="35"/>
        <v/>
      </c>
      <c r="H353" s="56" t="str">
        <f t="shared" si="36"/>
        <v/>
      </c>
    </row>
    <row r="354" spans="1:8" x14ac:dyDescent="0.25">
      <c r="A354" s="52" t="str">
        <f t="shared" si="31"/>
        <v/>
      </c>
      <c r="B354" s="53" t="str">
        <f t="shared" si="32"/>
        <v/>
      </c>
      <c r="C354" s="54" t="str">
        <f t="shared" si="33"/>
        <v/>
      </c>
      <c r="D354" s="57"/>
      <c r="E354" s="56"/>
      <c r="F354" s="56" t="str">
        <f t="shared" si="34"/>
        <v/>
      </c>
      <c r="G354" s="56" t="str">
        <f t="shared" si="35"/>
        <v/>
      </c>
      <c r="H354" s="56" t="str">
        <f t="shared" si="36"/>
        <v/>
      </c>
    </row>
    <row r="355" spans="1:8" x14ac:dyDescent="0.25">
      <c r="A355" s="52" t="str">
        <f t="shared" si="31"/>
        <v/>
      </c>
      <c r="B355" s="53" t="str">
        <f t="shared" si="32"/>
        <v/>
      </c>
      <c r="C355" s="54" t="str">
        <f t="shared" si="33"/>
        <v/>
      </c>
      <c r="D355" s="57"/>
      <c r="E355" s="56"/>
      <c r="F355" s="56" t="str">
        <f t="shared" si="34"/>
        <v/>
      </c>
      <c r="G355" s="56" t="str">
        <f t="shared" si="35"/>
        <v/>
      </c>
      <c r="H355" s="56" t="str">
        <f t="shared" si="36"/>
        <v/>
      </c>
    </row>
    <row r="356" spans="1:8" x14ac:dyDescent="0.25">
      <c r="A356" s="52" t="str">
        <f t="shared" si="31"/>
        <v/>
      </c>
      <c r="B356" s="53" t="str">
        <f t="shared" si="32"/>
        <v/>
      </c>
      <c r="C356" s="54" t="str">
        <f t="shared" si="33"/>
        <v/>
      </c>
      <c r="D356" s="57"/>
      <c r="E356" s="56"/>
      <c r="F356" s="56" t="str">
        <f t="shared" si="34"/>
        <v/>
      </c>
      <c r="G356" s="56" t="str">
        <f t="shared" si="35"/>
        <v/>
      </c>
      <c r="H356" s="56" t="str">
        <f t="shared" si="36"/>
        <v/>
      </c>
    </row>
    <row r="357" spans="1:8" x14ac:dyDescent="0.25">
      <c r="A357" s="52" t="str">
        <f t="shared" si="31"/>
        <v/>
      </c>
      <c r="B357" s="53" t="str">
        <f t="shared" si="32"/>
        <v/>
      </c>
      <c r="C357" s="54" t="str">
        <f t="shared" si="33"/>
        <v/>
      </c>
      <c r="D357" s="57"/>
      <c r="E357" s="56"/>
      <c r="F357" s="56" t="str">
        <f t="shared" si="34"/>
        <v/>
      </c>
      <c r="G357" s="56" t="str">
        <f t="shared" si="35"/>
        <v/>
      </c>
      <c r="H357" s="56" t="str">
        <f t="shared" si="36"/>
        <v/>
      </c>
    </row>
    <row r="358" spans="1:8" x14ac:dyDescent="0.25">
      <c r="A358" s="52" t="str">
        <f t="shared" si="31"/>
        <v/>
      </c>
      <c r="B358" s="53" t="str">
        <f t="shared" si="32"/>
        <v/>
      </c>
      <c r="C358" s="54" t="str">
        <f t="shared" si="33"/>
        <v/>
      </c>
      <c r="D358" s="57"/>
      <c r="E358" s="56"/>
      <c r="F358" s="56" t="str">
        <f t="shared" si="34"/>
        <v/>
      </c>
      <c r="G358" s="56" t="str">
        <f t="shared" si="35"/>
        <v/>
      </c>
      <c r="H358" s="56" t="str">
        <f t="shared" si="36"/>
        <v/>
      </c>
    </row>
    <row r="359" spans="1:8" x14ac:dyDescent="0.25">
      <c r="A359" s="52" t="str">
        <f t="shared" si="31"/>
        <v/>
      </c>
      <c r="B359" s="53" t="str">
        <f t="shared" si="32"/>
        <v/>
      </c>
      <c r="C359" s="54" t="str">
        <f t="shared" si="33"/>
        <v/>
      </c>
      <c r="D359" s="57"/>
      <c r="E359" s="56"/>
      <c r="F359" s="56" t="str">
        <f t="shared" si="34"/>
        <v/>
      </c>
      <c r="G359" s="56" t="str">
        <f t="shared" si="35"/>
        <v/>
      </c>
      <c r="H359" s="56" t="str">
        <f t="shared" si="36"/>
        <v/>
      </c>
    </row>
    <row r="360" spans="1:8" x14ac:dyDescent="0.25">
      <c r="A360" s="52" t="str">
        <f t="shared" si="31"/>
        <v/>
      </c>
      <c r="B360" s="53" t="str">
        <f t="shared" si="32"/>
        <v/>
      </c>
      <c r="C360" s="54" t="str">
        <f t="shared" si="33"/>
        <v/>
      </c>
      <c r="D360" s="57"/>
      <c r="E360" s="56"/>
      <c r="F360" s="56" t="str">
        <f t="shared" si="34"/>
        <v/>
      </c>
      <c r="G360" s="56" t="str">
        <f t="shared" si="35"/>
        <v/>
      </c>
      <c r="H360" s="56" t="str">
        <f t="shared" si="36"/>
        <v/>
      </c>
    </row>
    <row r="361" spans="1:8" x14ac:dyDescent="0.25">
      <c r="A361" s="52" t="str">
        <f t="shared" si="31"/>
        <v/>
      </c>
      <c r="B361" s="53" t="str">
        <f t="shared" si="32"/>
        <v/>
      </c>
      <c r="C361" s="54" t="str">
        <f t="shared" si="33"/>
        <v/>
      </c>
      <c r="D361" s="57"/>
      <c r="E361" s="56"/>
      <c r="F361" s="56" t="str">
        <f t="shared" si="34"/>
        <v/>
      </c>
      <c r="G361" s="56" t="str">
        <f t="shared" si="35"/>
        <v/>
      </c>
      <c r="H361" s="56" t="str">
        <f t="shared" si="36"/>
        <v/>
      </c>
    </row>
    <row r="362" spans="1:8" x14ac:dyDescent="0.25">
      <c r="A362" s="52" t="str">
        <f t="shared" si="31"/>
        <v/>
      </c>
      <c r="B362" s="53" t="str">
        <f t="shared" si="32"/>
        <v/>
      </c>
      <c r="C362" s="54" t="str">
        <f t="shared" si="33"/>
        <v/>
      </c>
      <c r="D362" s="57"/>
      <c r="E362" s="56"/>
      <c r="F362" s="56" t="str">
        <f t="shared" si="34"/>
        <v/>
      </c>
      <c r="G362" s="56" t="str">
        <f t="shared" si="35"/>
        <v/>
      </c>
      <c r="H362" s="56" t="str">
        <f t="shared" si="36"/>
        <v/>
      </c>
    </row>
    <row r="363" spans="1:8" x14ac:dyDescent="0.25">
      <c r="A363" s="52" t="str">
        <f t="shared" si="31"/>
        <v/>
      </c>
      <c r="B363" s="53" t="str">
        <f t="shared" si="32"/>
        <v/>
      </c>
      <c r="C363" s="54" t="str">
        <f t="shared" si="33"/>
        <v/>
      </c>
      <c r="D363" s="57"/>
      <c r="E363" s="56"/>
      <c r="F363" s="56" t="str">
        <f t="shared" si="34"/>
        <v/>
      </c>
      <c r="G363" s="56" t="str">
        <f t="shared" si="35"/>
        <v/>
      </c>
      <c r="H363" s="56" t="str">
        <f t="shared" si="36"/>
        <v/>
      </c>
    </row>
    <row r="364" spans="1:8" x14ac:dyDescent="0.25">
      <c r="A364" s="52" t="str">
        <f t="shared" si="31"/>
        <v/>
      </c>
      <c r="B364" s="53" t="str">
        <f t="shared" si="32"/>
        <v/>
      </c>
      <c r="C364" s="54" t="str">
        <f t="shared" si="33"/>
        <v/>
      </c>
      <c r="D364" s="57"/>
      <c r="E364" s="56"/>
      <c r="F364" s="56" t="str">
        <f t="shared" si="34"/>
        <v/>
      </c>
      <c r="G364" s="56" t="str">
        <f t="shared" si="35"/>
        <v/>
      </c>
      <c r="H364" s="56" t="str">
        <f t="shared" si="36"/>
        <v/>
      </c>
    </row>
    <row r="365" spans="1:8" x14ac:dyDescent="0.25">
      <c r="A365" s="52" t="str">
        <f t="shared" si="31"/>
        <v/>
      </c>
      <c r="B365" s="53" t="str">
        <f t="shared" si="32"/>
        <v/>
      </c>
      <c r="C365" s="54" t="str">
        <f t="shared" si="33"/>
        <v/>
      </c>
      <c r="D365" s="57"/>
      <c r="E365" s="56"/>
      <c r="F365" s="56" t="str">
        <f t="shared" si="34"/>
        <v/>
      </c>
      <c r="G365" s="56" t="str">
        <f t="shared" si="35"/>
        <v/>
      </c>
      <c r="H365" s="56" t="str">
        <f t="shared" si="36"/>
        <v/>
      </c>
    </row>
    <row r="366" spans="1:8" x14ac:dyDescent="0.25">
      <c r="A366" s="52" t="str">
        <f t="shared" si="31"/>
        <v/>
      </c>
      <c r="B366" s="53" t="str">
        <f t="shared" si="32"/>
        <v/>
      </c>
      <c r="C366" s="54" t="str">
        <f t="shared" si="33"/>
        <v/>
      </c>
      <c r="D366" s="57"/>
      <c r="E366" s="56"/>
      <c r="F366" s="56" t="str">
        <f t="shared" si="34"/>
        <v/>
      </c>
      <c r="G366" s="56" t="str">
        <f t="shared" si="35"/>
        <v/>
      </c>
      <c r="H366" s="56" t="str">
        <f t="shared" si="36"/>
        <v/>
      </c>
    </row>
    <row r="367" spans="1:8" x14ac:dyDescent="0.25">
      <c r="A367" s="52" t="str">
        <f t="shared" si="31"/>
        <v/>
      </c>
      <c r="B367" s="53" t="str">
        <f t="shared" si="32"/>
        <v/>
      </c>
      <c r="C367" s="54" t="str">
        <f t="shared" si="33"/>
        <v/>
      </c>
      <c r="D367" s="57"/>
      <c r="E367" s="56"/>
      <c r="F367" s="56" t="str">
        <f t="shared" si="34"/>
        <v/>
      </c>
      <c r="G367" s="56" t="str">
        <f t="shared" si="35"/>
        <v/>
      </c>
      <c r="H367" s="56" t="str">
        <f t="shared" si="36"/>
        <v/>
      </c>
    </row>
    <row r="368" spans="1:8" x14ac:dyDescent="0.25">
      <c r="A368" s="52" t="str">
        <f t="shared" si="31"/>
        <v/>
      </c>
      <c r="B368" s="53" t="str">
        <f t="shared" si="32"/>
        <v/>
      </c>
      <c r="C368" s="54" t="str">
        <f t="shared" si="33"/>
        <v/>
      </c>
      <c r="D368" s="57"/>
      <c r="E368" s="56"/>
      <c r="F368" s="56" t="str">
        <f t="shared" si="34"/>
        <v/>
      </c>
      <c r="G368" s="56" t="str">
        <f t="shared" si="35"/>
        <v/>
      </c>
      <c r="H368" s="56" t="str">
        <f t="shared" si="36"/>
        <v/>
      </c>
    </row>
    <row r="369" spans="1:8" x14ac:dyDescent="0.25">
      <c r="A369" s="52" t="str">
        <f t="shared" si="31"/>
        <v/>
      </c>
      <c r="B369" s="53" t="str">
        <f t="shared" si="32"/>
        <v/>
      </c>
      <c r="C369" s="54" t="str">
        <f t="shared" si="33"/>
        <v/>
      </c>
      <c r="D369" s="57"/>
      <c r="E369" s="56"/>
      <c r="F369" s="56" t="str">
        <f t="shared" si="34"/>
        <v/>
      </c>
      <c r="G369" s="56" t="str">
        <f t="shared" si="35"/>
        <v/>
      </c>
      <c r="H369" s="56" t="str">
        <f t="shared" si="36"/>
        <v/>
      </c>
    </row>
    <row r="370" spans="1:8" x14ac:dyDescent="0.25">
      <c r="A370" s="52" t="str">
        <f t="shared" si="31"/>
        <v/>
      </c>
      <c r="B370" s="53" t="str">
        <f t="shared" si="32"/>
        <v/>
      </c>
      <c r="C370" s="54" t="str">
        <f t="shared" si="33"/>
        <v/>
      </c>
      <c r="D370" s="57"/>
      <c r="E370" s="56"/>
      <c r="F370" s="56" t="str">
        <f t="shared" si="34"/>
        <v/>
      </c>
      <c r="G370" s="56" t="str">
        <f t="shared" si="35"/>
        <v/>
      </c>
      <c r="H370" s="56" t="str">
        <f t="shared" si="36"/>
        <v/>
      </c>
    </row>
    <row r="371" spans="1:8" x14ac:dyDescent="0.25">
      <c r="A371" s="52" t="str">
        <f t="shared" si="31"/>
        <v/>
      </c>
      <c r="B371" s="53" t="str">
        <f t="shared" si="32"/>
        <v/>
      </c>
      <c r="C371" s="54" t="str">
        <f t="shared" si="33"/>
        <v/>
      </c>
      <c r="D371" s="57"/>
      <c r="E371" s="56"/>
      <c r="F371" s="56" t="str">
        <f t="shared" si="34"/>
        <v/>
      </c>
      <c r="G371" s="56" t="str">
        <f t="shared" si="35"/>
        <v/>
      </c>
      <c r="H371" s="56" t="str">
        <f t="shared" si="36"/>
        <v/>
      </c>
    </row>
    <row r="372" spans="1:8" x14ac:dyDescent="0.25">
      <c r="A372" s="52" t="str">
        <f t="shared" si="31"/>
        <v/>
      </c>
      <c r="B372" s="53" t="str">
        <f t="shared" si="32"/>
        <v/>
      </c>
      <c r="C372" s="54" t="str">
        <f t="shared" si="33"/>
        <v/>
      </c>
      <c r="D372" s="57"/>
      <c r="E372" s="56"/>
      <c r="F372" s="56" t="str">
        <f t="shared" si="34"/>
        <v/>
      </c>
      <c r="G372" s="56" t="str">
        <f t="shared" si="35"/>
        <v/>
      </c>
      <c r="H372" s="56" t="str">
        <f t="shared" si="36"/>
        <v/>
      </c>
    </row>
    <row r="373" spans="1:8" x14ac:dyDescent="0.25">
      <c r="A373" s="52" t="str">
        <f t="shared" si="31"/>
        <v/>
      </c>
      <c r="B373" s="53" t="str">
        <f t="shared" si="32"/>
        <v/>
      </c>
      <c r="C373" s="54" t="str">
        <f t="shared" si="33"/>
        <v/>
      </c>
      <c r="D373" s="57"/>
      <c r="E373" s="56"/>
      <c r="F373" s="56" t="str">
        <f t="shared" si="34"/>
        <v/>
      </c>
      <c r="G373" s="56" t="str">
        <f t="shared" si="35"/>
        <v/>
      </c>
      <c r="H373" s="56" t="str">
        <f t="shared" si="36"/>
        <v/>
      </c>
    </row>
    <row r="374" spans="1:8" x14ac:dyDescent="0.25">
      <c r="A374" s="52" t="str">
        <f t="shared" si="31"/>
        <v/>
      </c>
      <c r="B374" s="53" t="str">
        <f t="shared" si="32"/>
        <v/>
      </c>
      <c r="C374" s="54" t="str">
        <f t="shared" si="33"/>
        <v/>
      </c>
      <c r="D374" s="57"/>
      <c r="E374" s="56"/>
      <c r="F374" s="56" t="str">
        <f t="shared" si="34"/>
        <v/>
      </c>
      <c r="G374" s="56" t="str">
        <f t="shared" si="35"/>
        <v/>
      </c>
      <c r="H374" s="56" t="str">
        <f t="shared" si="36"/>
        <v/>
      </c>
    </row>
    <row r="375" spans="1:8" x14ac:dyDescent="0.25">
      <c r="A375" s="52" t="str">
        <f t="shared" si="31"/>
        <v/>
      </c>
      <c r="B375" s="53" t="str">
        <f t="shared" si="32"/>
        <v/>
      </c>
      <c r="C375" s="54" t="str">
        <f t="shared" si="33"/>
        <v/>
      </c>
      <c r="D375" s="57"/>
      <c r="E375" s="56"/>
      <c r="F375" s="56" t="str">
        <f t="shared" si="34"/>
        <v/>
      </c>
      <c r="G375" s="56" t="str">
        <f t="shared" si="35"/>
        <v/>
      </c>
      <c r="H375" s="56" t="str">
        <f t="shared" si="36"/>
        <v/>
      </c>
    </row>
    <row r="376" spans="1:8" x14ac:dyDescent="0.25">
      <c r="A376" s="52" t="str">
        <f t="shared" si="31"/>
        <v/>
      </c>
      <c r="B376" s="53" t="str">
        <f t="shared" si="32"/>
        <v/>
      </c>
      <c r="C376" s="54" t="str">
        <f t="shared" si="33"/>
        <v/>
      </c>
      <c r="D376" s="57"/>
      <c r="E376" s="56"/>
      <c r="F376" s="56" t="str">
        <f t="shared" si="34"/>
        <v/>
      </c>
      <c r="G376" s="56" t="str">
        <f t="shared" si="35"/>
        <v/>
      </c>
      <c r="H376" s="56" t="str">
        <f t="shared" si="36"/>
        <v/>
      </c>
    </row>
    <row r="377" spans="1:8" x14ac:dyDescent="0.25">
      <c r="A377" s="52" t="str">
        <f t="shared" si="31"/>
        <v/>
      </c>
      <c r="B377" s="53" t="str">
        <f t="shared" si="32"/>
        <v/>
      </c>
      <c r="C377" s="54" t="str">
        <f t="shared" si="33"/>
        <v/>
      </c>
      <c r="D377" s="57"/>
      <c r="E377" s="56"/>
      <c r="F377" s="56" t="str">
        <f t="shared" si="34"/>
        <v/>
      </c>
      <c r="G377" s="56" t="str">
        <f t="shared" si="35"/>
        <v/>
      </c>
      <c r="H377" s="56" t="str">
        <f t="shared" si="36"/>
        <v/>
      </c>
    </row>
    <row r="378" spans="1:8" x14ac:dyDescent="0.25">
      <c r="A378" s="52" t="str">
        <f t="shared" si="31"/>
        <v/>
      </c>
      <c r="B378" s="53" t="str">
        <f t="shared" si="32"/>
        <v/>
      </c>
      <c r="C378" s="54" t="str">
        <f t="shared" si="33"/>
        <v/>
      </c>
      <c r="D378" s="57"/>
      <c r="E378" s="56"/>
      <c r="F378" s="56" t="str">
        <f t="shared" si="34"/>
        <v/>
      </c>
      <c r="G378" s="56" t="str">
        <f t="shared" si="35"/>
        <v/>
      </c>
      <c r="H378" s="56" t="str">
        <f t="shared" si="36"/>
        <v/>
      </c>
    </row>
    <row r="379" spans="1:8" x14ac:dyDescent="0.25">
      <c r="A379" s="52" t="str">
        <f t="shared" ref="A379:A442" si="37">IF(H378="","",IF(roundOpt,IF(OR(A378&gt;=nper,ROUND(H378,2)&lt;=0),"",A378+1),IF(OR(A378&gt;=nper,H378&lt;=0),"",A378+1)))</f>
        <v/>
      </c>
      <c r="B379" s="53" t="str">
        <f t="shared" ref="B379:B442" si="38">IF(A379="","",IF(periods_per_year=26,IF(A379=1,fpdate,B378+14),IF(periods_per_year=52,IF(A379=1,fpdate,B378+7),IF(periods_per_year=24,IF(A379=1,fpdate,IF(fpdate=EOMONTH(fpdate,0),IF(ISODD(A379),EOMONTH(EDATE(fpdate,(A379-1)/2),0),EDATE(DATE(YEAR(fpdate),MONTH(fpdate)+1,15),(A379-1)/2)),IF(DAY(fpdate)=15,IF(ISODD(A379),EDATE(fpdate,(A379-1)/2),EOMONTH(EDATE(fpdate,(A379-1)/2),0)),IF(DAY(fpdate)&lt;=14,IF(ISODD(A379),EDATE(fpdate,(A379-1)/2),EDATE(MIN(fpdate+15,EOMONTH(fpdate,0)),(A379-1)/2)),EDATE(IF(ISODD(A379),fpdate,fpdate-15),A379/2))))),IF(A379=1,fpdate,EDATE(fpdate,months_per_period*(A379-1)))))))</f>
        <v/>
      </c>
      <c r="C379" s="54" t="str">
        <f t="shared" ref="C379:C442" si="39">IF(A379="","",IF(roundOpt,IF(OR(A379=nper,payment&gt;ROUND((1+rate)*H378,2)),ROUND((1+rate)*H378,2),payment),IF(OR(A379=nper,payment&gt;(1+rate)*H378),(1+rate)*H378,payment)))</f>
        <v/>
      </c>
      <c r="D379" s="57"/>
      <c r="E379" s="56"/>
      <c r="F379" s="56" t="str">
        <f t="shared" ref="F379:F442" si="40">IF(A379="","",IF(AND(A379=1,pmtType=1),0,IF(roundOpt,ROUND(rate*H378,2),rate*H378)))</f>
        <v/>
      </c>
      <c r="G379" s="56" t="str">
        <f t="shared" ref="G379:G442" si="41">IF(A379="","",C379-F379+D379)</f>
        <v/>
      </c>
      <c r="H379" s="56" t="str">
        <f t="shared" ref="H379:H442" si="42">IF(A379="","",H378-G379)</f>
        <v/>
      </c>
    </row>
    <row r="380" spans="1:8" x14ac:dyDescent="0.25">
      <c r="A380" s="52" t="str">
        <f t="shared" si="37"/>
        <v/>
      </c>
      <c r="B380" s="53" t="str">
        <f t="shared" si="38"/>
        <v/>
      </c>
      <c r="C380" s="54" t="str">
        <f t="shared" si="39"/>
        <v/>
      </c>
      <c r="D380" s="57"/>
      <c r="E380" s="56"/>
      <c r="F380" s="56" t="str">
        <f t="shared" si="40"/>
        <v/>
      </c>
      <c r="G380" s="56" t="str">
        <f t="shared" si="41"/>
        <v/>
      </c>
      <c r="H380" s="56" t="str">
        <f t="shared" si="42"/>
        <v/>
      </c>
    </row>
    <row r="381" spans="1:8" x14ac:dyDescent="0.25">
      <c r="A381" s="52" t="str">
        <f t="shared" si="37"/>
        <v/>
      </c>
      <c r="B381" s="53" t="str">
        <f t="shared" si="38"/>
        <v/>
      </c>
      <c r="C381" s="54" t="str">
        <f t="shared" si="39"/>
        <v/>
      </c>
      <c r="D381" s="57"/>
      <c r="E381" s="56"/>
      <c r="F381" s="56" t="str">
        <f t="shared" si="40"/>
        <v/>
      </c>
      <c r="G381" s="56" t="str">
        <f t="shared" si="41"/>
        <v/>
      </c>
      <c r="H381" s="56" t="str">
        <f t="shared" si="42"/>
        <v/>
      </c>
    </row>
    <row r="382" spans="1:8" x14ac:dyDescent="0.25">
      <c r="A382" s="52" t="str">
        <f t="shared" si="37"/>
        <v/>
      </c>
      <c r="B382" s="53" t="str">
        <f t="shared" si="38"/>
        <v/>
      </c>
      <c r="C382" s="54" t="str">
        <f t="shared" si="39"/>
        <v/>
      </c>
      <c r="D382" s="57"/>
      <c r="E382" s="56"/>
      <c r="F382" s="56" t="str">
        <f t="shared" si="40"/>
        <v/>
      </c>
      <c r="G382" s="56" t="str">
        <f t="shared" si="41"/>
        <v/>
      </c>
      <c r="H382" s="56" t="str">
        <f t="shared" si="42"/>
        <v/>
      </c>
    </row>
    <row r="383" spans="1:8" x14ac:dyDescent="0.25">
      <c r="A383" s="52" t="str">
        <f t="shared" si="37"/>
        <v/>
      </c>
      <c r="B383" s="53" t="str">
        <f t="shared" si="38"/>
        <v/>
      </c>
      <c r="C383" s="54" t="str">
        <f t="shared" si="39"/>
        <v/>
      </c>
      <c r="D383" s="57"/>
      <c r="E383" s="56"/>
      <c r="F383" s="56" t="str">
        <f t="shared" si="40"/>
        <v/>
      </c>
      <c r="G383" s="56" t="str">
        <f t="shared" si="41"/>
        <v/>
      </c>
      <c r="H383" s="56" t="str">
        <f t="shared" si="42"/>
        <v/>
      </c>
    </row>
    <row r="384" spans="1:8" x14ac:dyDescent="0.25">
      <c r="A384" s="52" t="str">
        <f t="shared" si="37"/>
        <v/>
      </c>
      <c r="B384" s="53" t="str">
        <f t="shared" si="38"/>
        <v/>
      </c>
      <c r="C384" s="54" t="str">
        <f t="shared" si="39"/>
        <v/>
      </c>
      <c r="D384" s="57"/>
      <c r="E384" s="56"/>
      <c r="F384" s="56" t="str">
        <f t="shared" si="40"/>
        <v/>
      </c>
      <c r="G384" s="56" t="str">
        <f t="shared" si="41"/>
        <v/>
      </c>
      <c r="H384" s="56" t="str">
        <f t="shared" si="42"/>
        <v/>
      </c>
    </row>
    <row r="385" spans="1:8" x14ac:dyDescent="0.25">
      <c r="A385" s="52" t="str">
        <f t="shared" si="37"/>
        <v/>
      </c>
      <c r="B385" s="53" t="str">
        <f t="shared" si="38"/>
        <v/>
      </c>
      <c r="C385" s="54" t="str">
        <f t="shared" si="39"/>
        <v/>
      </c>
      <c r="D385" s="57"/>
      <c r="E385" s="56"/>
      <c r="F385" s="56" t="str">
        <f t="shared" si="40"/>
        <v/>
      </c>
      <c r="G385" s="56" t="str">
        <f t="shared" si="41"/>
        <v/>
      </c>
      <c r="H385" s="56" t="str">
        <f t="shared" si="42"/>
        <v/>
      </c>
    </row>
    <row r="386" spans="1:8" x14ac:dyDescent="0.25">
      <c r="A386" s="52" t="str">
        <f t="shared" si="37"/>
        <v/>
      </c>
      <c r="B386" s="53" t="str">
        <f t="shared" si="38"/>
        <v/>
      </c>
      <c r="C386" s="54" t="str">
        <f t="shared" si="39"/>
        <v/>
      </c>
      <c r="D386" s="57"/>
      <c r="E386" s="56"/>
      <c r="F386" s="56" t="str">
        <f t="shared" si="40"/>
        <v/>
      </c>
      <c r="G386" s="56" t="str">
        <f t="shared" si="41"/>
        <v/>
      </c>
      <c r="H386" s="56" t="str">
        <f t="shared" si="42"/>
        <v/>
      </c>
    </row>
    <row r="387" spans="1:8" x14ac:dyDescent="0.25">
      <c r="A387" s="52" t="str">
        <f t="shared" si="37"/>
        <v/>
      </c>
      <c r="B387" s="53" t="str">
        <f t="shared" si="38"/>
        <v/>
      </c>
      <c r="C387" s="54" t="str">
        <f t="shared" si="39"/>
        <v/>
      </c>
      <c r="D387" s="57"/>
      <c r="E387" s="56"/>
      <c r="F387" s="56" t="str">
        <f t="shared" si="40"/>
        <v/>
      </c>
      <c r="G387" s="56" t="str">
        <f t="shared" si="41"/>
        <v/>
      </c>
      <c r="H387" s="56" t="str">
        <f t="shared" si="42"/>
        <v/>
      </c>
    </row>
    <row r="388" spans="1:8" x14ac:dyDescent="0.25">
      <c r="A388" s="52" t="str">
        <f t="shared" si="37"/>
        <v/>
      </c>
      <c r="B388" s="53" t="str">
        <f t="shared" si="38"/>
        <v/>
      </c>
      <c r="C388" s="54" t="str">
        <f t="shared" si="39"/>
        <v/>
      </c>
      <c r="D388" s="57"/>
      <c r="E388" s="56"/>
      <c r="F388" s="56" t="str">
        <f t="shared" si="40"/>
        <v/>
      </c>
      <c r="G388" s="56" t="str">
        <f t="shared" si="41"/>
        <v/>
      </c>
      <c r="H388" s="56" t="str">
        <f t="shared" si="42"/>
        <v/>
      </c>
    </row>
    <row r="389" spans="1:8" x14ac:dyDescent="0.25">
      <c r="A389" s="52" t="str">
        <f t="shared" si="37"/>
        <v/>
      </c>
      <c r="B389" s="53" t="str">
        <f t="shared" si="38"/>
        <v/>
      </c>
      <c r="C389" s="54" t="str">
        <f t="shared" si="39"/>
        <v/>
      </c>
      <c r="D389" s="57"/>
      <c r="E389" s="56"/>
      <c r="F389" s="56" t="str">
        <f t="shared" si="40"/>
        <v/>
      </c>
      <c r="G389" s="56" t="str">
        <f t="shared" si="41"/>
        <v/>
      </c>
      <c r="H389" s="56" t="str">
        <f t="shared" si="42"/>
        <v/>
      </c>
    </row>
    <row r="390" spans="1:8" x14ac:dyDescent="0.25">
      <c r="A390" s="52" t="str">
        <f t="shared" si="37"/>
        <v/>
      </c>
      <c r="B390" s="53" t="str">
        <f t="shared" si="38"/>
        <v/>
      </c>
      <c r="C390" s="54" t="str">
        <f t="shared" si="39"/>
        <v/>
      </c>
      <c r="D390" s="57"/>
      <c r="E390" s="56"/>
      <c r="F390" s="56" t="str">
        <f t="shared" si="40"/>
        <v/>
      </c>
      <c r="G390" s="56" t="str">
        <f t="shared" si="41"/>
        <v/>
      </c>
      <c r="H390" s="56" t="str">
        <f t="shared" si="42"/>
        <v/>
      </c>
    </row>
    <row r="391" spans="1:8" x14ac:dyDescent="0.25">
      <c r="A391" s="52" t="str">
        <f t="shared" si="37"/>
        <v/>
      </c>
      <c r="B391" s="53" t="str">
        <f t="shared" si="38"/>
        <v/>
      </c>
      <c r="C391" s="54" t="str">
        <f t="shared" si="39"/>
        <v/>
      </c>
      <c r="D391" s="57"/>
      <c r="E391" s="56"/>
      <c r="F391" s="56" t="str">
        <f t="shared" si="40"/>
        <v/>
      </c>
      <c r="G391" s="56" t="str">
        <f t="shared" si="41"/>
        <v/>
      </c>
      <c r="H391" s="56" t="str">
        <f t="shared" si="42"/>
        <v/>
      </c>
    </row>
    <row r="392" spans="1:8" x14ac:dyDescent="0.25">
      <c r="A392" s="52" t="str">
        <f t="shared" si="37"/>
        <v/>
      </c>
      <c r="B392" s="53" t="str">
        <f t="shared" si="38"/>
        <v/>
      </c>
      <c r="C392" s="54" t="str">
        <f t="shared" si="39"/>
        <v/>
      </c>
      <c r="D392" s="57"/>
      <c r="E392" s="56"/>
      <c r="F392" s="56" t="str">
        <f t="shared" si="40"/>
        <v/>
      </c>
      <c r="G392" s="56" t="str">
        <f t="shared" si="41"/>
        <v/>
      </c>
      <c r="H392" s="56" t="str">
        <f t="shared" si="42"/>
        <v/>
      </c>
    </row>
    <row r="393" spans="1:8" x14ac:dyDescent="0.25">
      <c r="A393" s="52" t="str">
        <f t="shared" si="37"/>
        <v/>
      </c>
      <c r="B393" s="53" t="str">
        <f t="shared" si="38"/>
        <v/>
      </c>
      <c r="C393" s="54" t="str">
        <f t="shared" si="39"/>
        <v/>
      </c>
      <c r="D393" s="57"/>
      <c r="E393" s="56"/>
      <c r="F393" s="56" t="str">
        <f t="shared" si="40"/>
        <v/>
      </c>
      <c r="G393" s="56" t="str">
        <f t="shared" si="41"/>
        <v/>
      </c>
      <c r="H393" s="56" t="str">
        <f t="shared" si="42"/>
        <v/>
      </c>
    </row>
    <row r="394" spans="1:8" x14ac:dyDescent="0.25">
      <c r="A394" s="52" t="str">
        <f t="shared" si="37"/>
        <v/>
      </c>
      <c r="B394" s="53" t="str">
        <f t="shared" si="38"/>
        <v/>
      </c>
      <c r="C394" s="54" t="str">
        <f t="shared" si="39"/>
        <v/>
      </c>
      <c r="D394" s="57"/>
      <c r="E394" s="56"/>
      <c r="F394" s="56" t="str">
        <f t="shared" si="40"/>
        <v/>
      </c>
      <c r="G394" s="56" t="str">
        <f t="shared" si="41"/>
        <v/>
      </c>
      <c r="H394" s="56" t="str">
        <f t="shared" si="42"/>
        <v/>
      </c>
    </row>
    <row r="395" spans="1:8" x14ac:dyDescent="0.25">
      <c r="A395" s="52" t="str">
        <f t="shared" si="37"/>
        <v/>
      </c>
      <c r="B395" s="53" t="str">
        <f t="shared" si="38"/>
        <v/>
      </c>
      <c r="C395" s="54" t="str">
        <f t="shared" si="39"/>
        <v/>
      </c>
      <c r="D395" s="57"/>
      <c r="E395" s="56"/>
      <c r="F395" s="56" t="str">
        <f t="shared" si="40"/>
        <v/>
      </c>
      <c r="G395" s="56" t="str">
        <f t="shared" si="41"/>
        <v/>
      </c>
      <c r="H395" s="56" t="str">
        <f t="shared" si="42"/>
        <v/>
      </c>
    </row>
    <row r="396" spans="1:8" x14ac:dyDescent="0.25">
      <c r="A396" s="52" t="str">
        <f t="shared" si="37"/>
        <v/>
      </c>
      <c r="B396" s="53" t="str">
        <f t="shared" si="38"/>
        <v/>
      </c>
      <c r="C396" s="54" t="str">
        <f t="shared" si="39"/>
        <v/>
      </c>
      <c r="D396" s="57"/>
      <c r="E396" s="56"/>
      <c r="F396" s="56" t="str">
        <f t="shared" si="40"/>
        <v/>
      </c>
      <c r="G396" s="56" t="str">
        <f t="shared" si="41"/>
        <v/>
      </c>
      <c r="H396" s="56" t="str">
        <f t="shared" si="42"/>
        <v/>
      </c>
    </row>
    <row r="397" spans="1:8" x14ac:dyDescent="0.25">
      <c r="A397" s="52" t="str">
        <f t="shared" si="37"/>
        <v/>
      </c>
      <c r="B397" s="53" t="str">
        <f t="shared" si="38"/>
        <v/>
      </c>
      <c r="C397" s="54" t="str">
        <f t="shared" si="39"/>
        <v/>
      </c>
      <c r="D397" s="57"/>
      <c r="E397" s="56"/>
      <c r="F397" s="56" t="str">
        <f t="shared" si="40"/>
        <v/>
      </c>
      <c r="G397" s="56" t="str">
        <f t="shared" si="41"/>
        <v/>
      </c>
      <c r="H397" s="56" t="str">
        <f t="shared" si="42"/>
        <v/>
      </c>
    </row>
    <row r="398" spans="1:8" x14ac:dyDescent="0.25">
      <c r="A398" s="52" t="str">
        <f t="shared" si="37"/>
        <v/>
      </c>
      <c r="B398" s="53" t="str">
        <f t="shared" si="38"/>
        <v/>
      </c>
      <c r="C398" s="54" t="str">
        <f t="shared" si="39"/>
        <v/>
      </c>
      <c r="D398" s="57"/>
      <c r="E398" s="56"/>
      <c r="F398" s="56" t="str">
        <f t="shared" si="40"/>
        <v/>
      </c>
      <c r="G398" s="56" t="str">
        <f t="shared" si="41"/>
        <v/>
      </c>
      <c r="H398" s="56" t="str">
        <f t="shared" si="42"/>
        <v/>
      </c>
    </row>
    <row r="399" spans="1:8" x14ac:dyDescent="0.25">
      <c r="A399" s="52" t="str">
        <f t="shared" si="37"/>
        <v/>
      </c>
      <c r="B399" s="53" t="str">
        <f t="shared" si="38"/>
        <v/>
      </c>
      <c r="C399" s="54" t="str">
        <f t="shared" si="39"/>
        <v/>
      </c>
      <c r="D399" s="57"/>
      <c r="E399" s="56"/>
      <c r="F399" s="56" t="str">
        <f t="shared" si="40"/>
        <v/>
      </c>
      <c r="G399" s="56" t="str">
        <f t="shared" si="41"/>
        <v/>
      </c>
      <c r="H399" s="56" t="str">
        <f t="shared" si="42"/>
        <v/>
      </c>
    </row>
    <row r="400" spans="1:8" x14ac:dyDescent="0.25">
      <c r="A400" s="52" t="str">
        <f t="shared" si="37"/>
        <v/>
      </c>
      <c r="B400" s="53" t="str">
        <f t="shared" si="38"/>
        <v/>
      </c>
      <c r="C400" s="54" t="str">
        <f t="shared" si="39"/>
        <v/>
      </c>
      <c r="D400" s="57"/>
      <c r="E400" s="56"/>
      <c r="F400" s="56" t="str">
        <f t="shared" si="40"/>
        <v/>
      </c>
      <c r="G400" s="56" t="str">
        <f t="shared" si="41"/>
        <v/>
      </c>
      <c r="H400" s="56" t="str">
        <f t="shared" si="42"/>
        <v/>
      </c>
    </row>
    <row r="401" spans="1:8" x14ac:dyDescent="0.25">
      <c r="A401" s="52" t="str">
        <f t="shared" si="37"/>
        <v/>
      </c>
      <c r="B401" s="53" t="str">
        <f t="shared" si="38"/>
        <v/>
      </c>
      <c r="C401" s="54" t="str">
        <f t="shared" si="39"/>
        <v/>
      </c>
      <c r="D401" s="57"/>
      <c r="E401" s="56"/>
      <c r="F401" s="56" t="str">
        <f t="shared" si="40"/>
        <v/>
      </c>
      <c r="G401" s="56" t="str">
        <f t="shared" si="41"/>
        <v/>
      </c>
      <c r="H401" s="56" t="str">
        <f t="shared" si="42"/>
        <v/>
      </c>
    </row>
    <row r="402" spans="1:8" x14ac:dyDescent="0.25">
      <c r="A402" s="52" t="str">
        <f t="shared" si="37"/>
        <v/>
      </c>
      <c r="B402" s="53" t="str">
        <f t="shared" si="38"/>
        <v/>
      </c>
      <c r="C402" s="54" t="str">
        <f t="shared" si="39"/>
        <v/>
      </c>
      <c r="D402" s="57"/>
      <c r="E402" s="56"/>
      <c r="F402" s="56" t="str">
        <f t="shared" si="40"/>
        <v/>
      </c>
      <c r="G402" s="56" t="str">
        <f t="shared" si="41"/>
        <v/>
      </c>
      <c r="H402" s="56" t="str">
        <f t="shared" si="42"/>
        <v/>
      </c>
    </row>
    <row r="403" spans="1:8" x14ac:dyDescent="0.25">
      <c r="A403" s="52" t="str">
        <f t="shared" si="37"/>
        <v/>
      </c>
      <c r="B403" s="53" t="str">
        <f t="shared" si="38"/>
        <v/>
      </c>
      <c r="C403" s="54" t="str">
        <f t="shared" si="39"/>
        <v/>
      </c>
      <c r="D403" s="57"/>
      <c r="E403" s="56"/>
      <c r="F403" s="56" t="str">
        <f t="shared" si="40"/>
        <v/>
      </c>
      <c r="G403" s="56" t="str">
        <f t="shared" si="41"/>
        <v/>
      </c>
      <c r="H403" s="56" t="str">
        <f t="shared" si="42"/>
        <v/>
      </c>
    </row>
    <row r="404" spans="1:8" x14ac:dyDescent="0.25">
      <c r="A404" s="52" t="str">
        <f t="shared" si="37"/>
        <v/>
      </c>
      <c r="B404" s="53" t="str">
        <f t="shared" si="38"/>
        <v/>
      </c>
      <c r="C404" s="54" t="str">
        <f t="shared" si="39"/>
        <v/>
      </c>
      <c r="D404" s="57"/>
      <c r="E404" s="56"/>
      <c r="F404" s="56" t="str">
        <f t="shared" si="40"/>
        <v/>
      </c>
      <c r="G404" s="56" t="str">
        <f t="shared" si="41"/>
        <v/>
      </c>
      <c r="H404" s="56" t="str">
        <f t="shared" si="42"/>
        <v/>
      </c>
    </row>
    <row r="405" spans="1:8" x14ac:dyDescent="0.25">
      <c r="A405" s="52" t="str">
        <f t="shared" si="37"/>
        <v/>
      </c>
      <c r="B405" s="53" t="str">
        <f t="shared" si="38"/>
        <v/>
      </c>
      <c r="C405" s="54" t="str">
        <f t="shared" si="39"/>
        <v/>
      </c>
      <c r="D405" s="57"/>
      <c r="E405" s="56"/>
      <c r="F405" s="56" t="str">
        <f t="shared" si="40"/>
        <v/>
      </c>
      <c r="G405" s="56" t="str">
        <f t="shared" si="41"/>
        <v/>
      </c>
      <c r="H405" s="56" t="str">
        <f t="shared" si="42"/>
        <v/>
      </c>
    </row>
    <row r="406" spans="1:8" x14ac:dyDescent="0.25">
      <c r="A406" s="52" t="str">
        <f t="shared" si="37"/>
        <v/>
      </c>
      <c r="B406" s="53" t="str">
        <f t="shared" si="38"/>
        <v/>
      </c>
      <c r="C406" s="54" t="str">
        <f t="shared" si="39"/>
        <v/>
      </c>
      <c r="D406" s="57"/>
      <c r="E406" s="56"/>
      <c r="F406" s="56" t="str">
        <f t="shared" si="40"/>
        <v/>
      </c>
      <c r="G406" s="56" t="str">
        <f t="shared" si="41"/>
        <v/>
      </c>
      <c r="H406" s="56" t="str">
        <f t="shared" si="42"/>
        <v/>
      </c>
    </row>
    <row r="407" spans="1:8" x14ac:dyDescent="0.25">
      <c r="A407" s="52" t="str">
        <f t="shared" si="37"/>
        <v/>
      </c>
      <c r="B407" s="53" t="str">
        <f t="shared" si="38"/>
        <v/>
      </c>
      <c r="C407" s="54" t="str">
        <f t="shared" si="39"/>
        <v/>
      </c>
      <c r="D407" s="57"/>
      <c r="E407" s="56"/>
      <c r="F407" s="56" t="str">
        <f t="shared" si="40"/>
        <v/>
      </c>
      <c r="G407" s="56" t="str">
        <f t="shared" si="41"/>
        <v/>
      </c>
      <c r="H407" s="56" t="str">
        <f t="shared" si="42"/>
        <v/>
      </c>
    </row>
    <row r="408" spans="1:8" x14ac:dyDescent="0.25">
      <c r="A408" s="52" t="str">
        <f t="shared" si="37"/>
        <v/>
      </c>
      <c r="B408" s="53" t="str">
        <f t="shared" si="38"/>
        <v/>
      </c>
      <c r="C408" s="54" t="str">
        <f t="shared" si="39"/>
        <v/>
      </c>
      <c r="D408" s="57"/>
      <c r="E408" s="56"/>
      <c r="F408" s="56" t="str">
        <f t="shared" si="40"/>
        <v/>
      </c>
      <c r="G408" s="56" t="str">
        <f t="shared" si="41"/>
        <v/>
      </c>
      <c r="H408" s="56" t="str">
        <f t="shared" si="42"/>
        <v/>
      </c>
    </row>
    <row r="409" spans="1:8" x14ac:dyDescent="0.25">
      <c r="A409" s="52" t="str">
        <f t="shared" si="37"/>
        <v/>
      </c>
      <c r="B409" s="53" t="str">
        <f t="shared" si="38"/>
        <v/>
      </c>
      <c r="C409" s="54" t="str">
        <f t="shared" si="39"/>
        <v/>
      </c>
      <c r="D409" s="57"/>
      <c r="E409" s="56"/>
      <c r="F409" s="56" t="str">
        <f t="shared" si="40"/>
        <v/>
      </c>
      <c r="G409" s="56" t="str">
        <f t="shared" si="41"/>
        <v/>
      </c>
      <c r="H409" s="56" t="str">
        <f t="shared" si="42"/>
        <v/>
      </c>
    </row>
    <row r="410" spans="1:8" x14ac:dyDescent="0.25">
      <c r="A410" s="52" t="str">
        <f t="shared" si="37"/>
        <v/>
      </c>
      <c r="B410" s="53" t="str">
        <f t="shared" si="38"/>
        <v/>
      </c>
      <c r="C410" s="54" t="str">
        <f t="shared" si="39"/>
        <v/>
      </c>
      <c r="D410" s="57"/>
      <c r="E410" s="56"/>
      <c r="F410" s="56" t="str">
        <f t="shared" si="40"/>
        <v/>
      </c>
      <c r="G410" s="56" t="str">
        <f t="shared" si="41"/>
        <v/>
      </c>
      <c r="H410" s="56" t="str">
        <f t="shared" si="42"/>
        <v/>
      </c>
    </row>
    <row r="411" spans="1:8" x14ac:dyDescent="0.25">
      <c r="A411" s="52" t="str">
        <f t="shared" si="37"/>
        <v/>
      </c>
      <c r="B411" s="53" t="str">
        <f t="shared" si="38"/>
        <v/>
      </c>
      <c r="C411" s="54" t="str">
        <f t="shared" si="39"/>
        <v/>
      </c>
      <c r="D411" s="57"/>
      <c r="E411" s="56"/>
      <c r="F411" s="56" t="str">
        <f t="shared" si="40"/>
        <v/>
      </c>
      <c r="G411" s="56" t="str">
        <f t="shared" si="41"/>
        <v/>
      </c>
      <c r="H411" s="56" t="str">
        <f t="shared" si="42"/>
        <v/>
      </c>
    </row>
    <row r="412" spans="1:8" x14ac:dyDescent="0.25">
      <c r="A412" s="52" t="str">
        <f t="shared" si="37"/>
        <v/>
      </c>
      <c r="B412" s="53" t="str">
        <f t="shared" si="38"/>
        <v/>
      </c>
      <c r="C412" s="54" t="str">
        <f t="shared" si="39"/>
        <v/>
      </c>
      <c r="D412" s="57"/>
      <c r="E412" s="56"/>
      <c r="F412" s="56" t="str">
        <f t="shared" si="40"/>
        <v/>
      </c>
      <c r="G412" s="56" t="str">
        <f t="shared" si="41"/>
        <v/>
      </c>
      <c r="H412" s="56" t="str">
        <f t="shared" si="42"/>
        <v/>
      </c>
    </row>
    <row r="413" spans="1:8" x14ac:dyDescent="0.25">
      <c r="A413" s="52" t="str">
        <f t="shared" si="37"/>
        <v/>
      </c>
      <c r="B413" s="53" t="str">
        <f t="shared" si="38"/>
        <v/>
      </c>
      <c r="C413" s="54" t="str">
        <f t="shared" si="39"/>
        <v/>
      </c>
      <c r="D413" s="57"/>
      <c r="E413" s="56"/>
      <c r="F413" s="56" t="str">
        <f t="shared" si="40"/>
        <v/>
      </c>
      <c r="G413" s="56" t="str">
        <f t="shared" si="41"/>
        <v/>
      </c>
      <c r="H413" s="56" t="str">
        <f t="shared" si="42"/>
        <v/>
      </c>
    </row>
    <row r="414" spans="1:8" x14ac:dyDescent="0.25">
      <c r="A414" s="52" t="str">
        <f t="shared" si="37"/>
        <v/>
      </c>
      <c r="B414" s="53" t="str">
        <f t="shared" si="38"/>
        <v/>
      </c>
      <c r="C414" s="54" t="str">
        <f t="shared" si="39"/>
        <v/>
      </c>
      <c r="D414" s="57"/>
      <c r="E414" s="56"/>
      <c r="F414" s="56" t="str">
        <f t="shared" si="40"/>
        <v/>
      </c>
      <c r="G414" s="56" t="str">
        <f t="shared" si="41"/>
        <v/>
      </c>
      <c r="H414" s="56" t="str">
        <f t="shared" si="42"/>
        <v/>
      </c>
    </row>
    <row r="415" spans="1:8" x14ac:dyDescent="0.25">
      <c r="A415" s="52" t="str">
        <f t="shared" si="37"/>
        <v/>
      </c>
      <c r="B415" s="53" t="str">
        <f t="shared" si="38"/>
        <v/>
      </c>
      <c r="C415" s="54" t="str">
        <f t="shared" si="39"/>
        <v/>
      </c>
      <c r="D415" s="57"/>
      <c r="E415" s="56"/>
      <c r="F415" s="56" t="str">
        <f t="shared" si="40"/>
        <v/>
      </c>
      <c r="G415" s="56" t="str">
        <f t="shared" si="41"/>
        <v/>
      </c>
      <c r="H415" s="56" t="str">
        <f t="shared" si="42"/>
        <v/>
      </c>
    </row>
    <row r="416" spans="1:8" x14ac:dyDescent="0.25">
      <c r="A416" s="52" t="str">
        <f t="shared" si="37"/>
        <v/>
      </c>
      <c r="B416" s="53" t="str">
        <f t="shared" si="38"/>
        <v/>
      </c>
      <c r="C416" s="54" t="str">
        <f t="shared" si="39"/>
        <v/>
      </c>
      <c r="D416" s="57"/>
      <c r="E416" s="56"/>
      <c r="F416" s="56" t="str">
        <f t="shared" si="40"/>
        <v/>
      </c>
      <c r="G416" s="56" t="str">
        <f t="shared" si="41"/>
        <v/>
      </c>
      <c r="H416" s="56" t="str">
        <f t="shared" si="42"/>
        <v/>
      </c>
    </row>
    <row r="417" spans="1:8" x14ac:dyDescent="0.25">
      <c r="A417" s="52" t="str">
        <f t="shared" si="37"/>
        <v/>
      </c>
      <c r="B417" s="53" t="str">
        <f t="shared" si="38"/>
        <v/>
      </c>
      <c r="C417" s="54" t="str">
        <f t="shared" si="39"/>
        <v/>
      </c>
      <c r="D417" s="57"/>
      <c r="E417" s="56"/>
      <c r="F417" s="56" t="str">
        <f t="shared" si="40"/>
        <v/>
      </c>
      <c r="G417" s="56" t="str">
        <f t="shared" si="41"/>
        <v/>
      </c>
      <c r="H417" s="56" t="str">
        <f t="shared" si="42"/>
        <v/>
      </c>
    </row>
    <row r="418" spans="1:8" x14ac:dyDescent="0.25">
      <c r="A418" s="52" t="str">
        <f t="shared" si="37"/>
        <v/>
      </c>
      <c r="B418" s="53" t="str">
        <f t="shared" si="38"/>
        <v/>
      </c>
      <c r="C418" s="54" t="str">
        <f t="shared" si="39"/>
        <v/>
      </c>
      <c r="D418" s="57"/>
      <c r="E418" s="56"/>
      <c r="F418" s="56" t="str">
        <f t="shared" si="40"/>
        <v/>
      </c>
      <c r="G418" s="56" t="str">
        <f t="shared" si="41"/>
        <v/>
      </c>
      <c r="H418" s="56" t="str">
        <f t="shared" si="42"/>
        <v/>
      </c>
    </row>
    <row r="419" spans="1:8" x14ac:dyDescent="0.25">
      <c r="A419" s="52" t="str">
        <f t="shared" si="37"/>
        <v/>
      </c>
      <c r="B419" s="53" t="str">
        <f t="shared" si="38"/>
        <v/>
      </c>
      <c r="C419" s="54" t="str">
        <f t="shared" si="39"/>
        <v/>
      </c>
      <c r="D419" s="57"/>
      <c r="E419" s="56"/>
      <c r="F419" s="56" t="str">
        <f t="shared" si="40"/>
        <v/>
      </c>
      <c r="G419" s="56" t="str">
        <f t="shared" si="41"/>
        <v/>
      </c>
      <c r="H419" s="56" t="str">
        <f t="shared" si="42"/>
        <v/>
      </c>
    </row>
    <row r="420" spans="1:8" x14ac:dyDescent="0.25">
      <c r="A420" s="52" t="str">
        <f t="shared" si="37"/>
        <v/>
      </c>
      <c r="B420" s="53" t="str">
        <f t="shared" si="38"/>
        <v/>
      </c>
      <c r="C420" s="54" t="str">
        <f t="shared" si="39"/>
        <v/>
      </c>
      <c r="D420" s="57"/>
      <c r="E420" s="56"/>
      <c r="F420" s="56" t="str">
        <f t="shared" si="40"/>
        <v/>
      </c>
      <c r="G420" s="56" t="str">
        <f t="shared" si="41"/>
        <v/>
      </c>
      <c r="H420" s="56" t="str">
        <f t="shared" si="42"/>
        <v/>
      </c>
    </row>
    <row r="421" spans="1:8" x14ac:dyDescent="0.25">
      <c r="A421" s="52" t="str">
        <f t="shared" si="37"/>
        <v/>
      </c>
      <c r="B421" s="53" t="str">
        <f t="shared" si="38"/>
        <v/>
      </c>
      <c r="C421" s="54" t="str">
        <f t="shared" si="39"/>
        <v/>
      </c>
      <c r="D421" s="57"/>
      <c r="E421" s="56"/>
      <c r="F421" s="56" t="str">
        <f t="shared" si="40"/>
        <v/>
      </c>
      <c r="G421" s="56" t="str">
        <f t="shared" si="41"/>
        <v/>
      </c>
      <c r="H421" s="56" t="str">
        <f t="shared" si="42"/>
        <v/>
      </c>
    </row>
    <row r="422" spans="1:8" x14ac:dyDescent="0.25">
      <c r="A422" s="52" t="str">
        <f t="shared" si="37"/>
        <v/>
      </c>
      <c r="B422" s="53" t="str">
        <f t="shared" si="38"/>
        <v/>
      </c>
      <c r="C422" s="54" t="str">
        <f t="shared" si="39"/>
        <v/>
      </c>
      <c r="D422" s="57"/>
      <c r="E422" s="56"/>
      <c r="F422" s="56" t="str">
        <f t="shared" si="40"/>
        <v/>
      </c>
      <c r="G422" s="56" t="str">
        <f t="shared" si="41"/>
        <v/>
      </c>
      <c r="H422" s="56" t="str">
        <f t="shared" si="42"/>
        <v/>
      </c>
    </row>
    <row r="423" spans="1:8" x14ac:dyDescent="0.25">
      <c r="A423" s="52" t="str">
        <f t="shared" si="37"/>
        <v/>
      </c>
      <c r="B423" s="53" t="str">
        <f t="shared" si="38"/>
        <v/>
      </c>
      <c r="C423" s="54" t="str">
        <f t="shared" si="39"/>
        <v/>
      </c>
      <c r="D423" s="57"/>
      <c r="E423" s="56"/>
      <c r="F423" s="56" t="str">
        <f t="shared" si="40"/>
        <v/>
      </c>
      <c r="G423" s="56" t="str">
        <f t="shared" si="41"/>
        <v/>
      </c>
      <c r="H423" s="56" t="str">
        <f t="shared" si="42"/>
        <v/>
      </c>
    </row>
    <row r="424" spans="1:8" x14ac:dyDescent="0.25">
      <c r="A424" s="52" t="str">
        <f t="shared" si="37"/>
        <v/>
      </c>
      <c r="B424" s="53" t="str">
        <f t="shared" si="38"/>
        <v/>
      </c>
      <c r="C424" s="54" t="str">
        <f t="shared" si="39"/>
        <v/>
      </c>
      <c r="D424" s="57"/>
      <c r="E424" s="56"/>
      <c r="F424" s="56" t="str">
        <f t="shared" si="40"/>
        <v/>
      </c>
      <c r="G424" s="56" t="str">
        <f t="shared" si="41"/>
        <v/>
      </c>
      <c r="H424" s="56" t="str">
        <f t="shared" si="42"/>
        <v/>
      </c>
    </row>
    <row r="425" spans="1:8" x14ac:dyDescent="0.25">
      <c r="A425" s="52" t="str">
        <f t="shared" si="37"/>
        <v/>
      </c>
      <c r="B425" s="53" t="str">
        <f t="shared" si="38"/>
        <v/>
      </c>
      <c r="C425" s="54" t="str">
        <f t="shared" si="39"/>
        <v/>
      </c>
      <c r="D425" s="57"/>
      <c r="E425" s="56"/>
      <c r="F425" s="56" t="str">
        <f t="shared" si="40"/>
        <v/>
      </c>
      <c r="G425" s="56" t="str">
        <f t="shared" si="41"/>
        <v/>
      </c>
      <c r="H425" s="56" t="str">
        <f t="shared" si="42"/>
        <v/>
      </c>
    </row>
    <row r="426" spans="1:8" x14ac:dyDescent="0.25">
      <c r="A426" s="52" t="str">
        <f t="shared" si="37"/>
        <v/>
      </c>
      <c r="B426" s="53" t="str">
        <f t="shared" si="38"/>
        <v/>
      </c>
      <c r="C426" s="54" t="str">
        <f t="shared" si="39"/>
        <v/>
      </c>
      <c r="D426" s="57"/>
      <c r="E426" s="56"/>
      <c r="F426" s="56" t="str">
        <f t="shared" si="40"/>
        <v/>
      </c>
      <c r="G426" s="56" t="str">
        <f t="shared" si="41"/>
        <v/>
      </c>
      <c r="H426" s="56" t="str">
        <f t="shared" si="42"/>
        <v/>
      </c>
    </row>
    <row r="427" spans="1:8" x14ac:dyDescent="0.25">
      <c r="A427" s="52" t="str">
        <f t="shared" si="37"/>
        <v/>
      </c>
      <c r="B427" s="53" t="str">
        <f t="shared" si="38"/>
        <v/>
      </c>
      <c r="C427" s="54" t="str">
        <f t="shared" si="39"/>
        <v/>
      </c>
      <c r="D427" s="57"/>
      <c r="E427" s="56"/>
      <c r="F427" s="56" t="str">
        <f t="shared" si="40"/>
        <v/>
      </c>
      <c r="G427" s="56" t="str">
        <f t="shared" si="41"/>
        <v/>
      </c>
      <c r="H427" s="56" t="str">
        <f t="shared" si="42"/>
        <v/>
      </c>
    </row>
    <row r="428" spans="1:8" x14ac:dyDescent="0.25">
      <c r="A428" s="52" t="str">
        <f t="shared" si="37"/>
        <v/>
      </c>
      <c r="B428" s="53" t="str">
        <f t="shared" si="38"/>
        <v/>
      </c>
      <c r="C428" s="54" t="str">
        <f t="shared" si="39"/>
        <v/>
      </c>
      <c r="D428" s="57"/>
      <c r="E428" s="56"/>
      <c r="F428" s="56" t="str">
        <f t="shared" si="40"/>
        <v/>
      </c>
      <c r="G428" s="56" t="str">
        <f t="shared" si="41"/>
        <v/>
      </c>
      <c r="H428" s="56" t="str">
        <f t="shared" si="42"/>
        <v/>
      </c>
    </row>
    <row r="429" spans="1:8" x14ac:dyDescent="0.25">
      <c r="A429" s="52" t="str">
        <f t="shared" si="37"/>
        <v/>
      </c>
      <c r="B429" s="53" t="str">
        <f t="shared" si="38"/>
        <v/>
      </c>
      <c r="C429" s="54" t="str">
        <f t="shared" si="39"/>
        <v/>
      </c>
      <c r="D429" s="57"/>
      <c r="E429" s="56"/>
      <c r="F429" s="56" t="str">
        <f t="shared" si="40"/>
        <v/>
      </c>
      <c r="G429" s="56" t="str">
        <f t="shared" si="41"/>
        <v/>
      </c>
      <c r="H429" s="56" t="str">
        <f t="shared" si="42"/>
        <v/>
      </c>
    </row>
    <row r="430" spans="1:8" x14ac:dyDescent="0.25">
      <c r="A430" s="52" t="str">
        <f t="shared" si="37"/>
        <v/>
      </c>
      <c r="B430" s="53" t="str">
        <f t="shared" si="38"/>
        <v/>
      </c>
      <c r="C430" s="54" t="str">
        <f t="shared" si="39"/>
        <v/>
      </c>
      <c r="D430" s="57"/>
      <c r="E430" s="56"/>
      <c r="F430" s="56" t="str">
        <f t="shared" si="40"/>
        <v/>
      </c>
      <c r="G430" s="56" t="str">
        <f t="shared" si="41"/>
        <v/>
      </c>
      <c r="H430" s="56" t="str">
        <f t="shared" si="42"/>
        <v/>
      </c>
    </row>
    <row r="431" spans="1:8" x14ac:dyDescent="0.25">
      <c r="A431" s="52" t="str">
        <f t="shared" si="37"/>
        <v/>
      </c>
      <c r="B431" s="53" t="str">
        <f t="shared" si="38"/>
        <v/>
      </c>
      <c r="C431" s="54" t="str">
        <f t="shared" si="39"/>
        <v/>
      </c>
      <c r="D431" s="57"/>
      <c r="E431" s="56"/>
      <c r="F431" s="56" t="str">
        <f t="shared" si="40"/>
        <v/>
      </c>
      <c r="G431" s="56" t="str">
        <f t="shared" si="41"/>
        <v/>
      </c>
      <c r="H431" s="56" t="str">
        <f t="shared" si="42"/>
        <v/>
      </c>
    </row>
    <row r="432" spans="1:8" x14ac:dyDescent="0.25">
      <c r="A432" s="52" t="str">
        <f t="shared" si="37"/>
        <v/>
      </c>
      <c r="B432" s="53" t="str">
        <f t="shared" si="38"/>
        <v/>
      </c>
      <c r="C432" s="54" t="str">
        <f t="shared" si="39"/>
        <v/>
      </c>
      <c r="D432" s="57"/>
      <c r="E432" s="56"/>
      <c r="F432" s="56" t="str">
        <f t="shared" si="40"/>
        <v/>
      </c>
      <c r="G432" s="56" t="str">
        <f t="shared" si="41"/>
        <v/>
      </c>
      <c r="H432" s="56" t="str">
        <f t="shared" si="42"/>
        <v/>
      </c>
    </row>
    <row r="433" spans="1:8" x14ac:dyDescent="0.25">
      <c r="A433" s="52" t="str">
        <f t="shared" si="37"/>
        <v/>
      </c>
      <c r="B433" s="53" t="str">
        <f t="shared" si="38"/>
        <v/>
      </c>
      <c r="C433" s="54" t="str">
        <f t="shared" si="39"/>
        <v/>
      </c>
      <c r="D433" s="57"/>
      <c r="E433" s="56"/>
      <c r="F433" s="56" t="str">
        <f t="shared" si="40"/>
        <v/>
      </c>
      <c r="G433" s="56" t="str">
        <f t="shared" si="41"/>
        <v/>
      </c>
      <c r="H433" s="56" t="str">
        <f t="shared" si="42"/>
        <v/>
      </c>
    </row>
    <row r="434" spans="1:8" x14ac:dyDescent="0.25">
      <c r="A434" s="52" t="str">
        <f t="shared" si="37"/>
        <v/>
      </c>
      <c r="B434" s="53" t="str">
        <f t="shared" si="38"/>
        <v/>
      </c>
      <c r="C434" s="54" t="str">
        <f t="shared" si="39"/>
        <v/>
      </c>
      <c r="D434" s="57"/>
      <c r="E434" s="56"/>
      <c r="F434" s="56" t="str">
        <f t="shared" si="40"/>
        <v/>
      </c>
      <c r="G434" s="56" t="str">
        <f t="shared" si="41"/>
        <v/>
      </c>
      <c r="H434" s="56" t="str">
        <f t="shared" si="42"/>
        <v/>
      </c>
    </row>
    <row r="435" spans="1:8" x14ac:dyDescent="0.25">
      <c r="A435" s="52" t="str">
        <f t="shared" si="37"/>
        <v/>
      </c>
      <c r="B435" s="53" t="str">
        <f t="shared" si="38"/>
        <v/>
      </c>
      <c r="C435" s="54" t="str">
        <f t="shared" si="39"/>
        <v/>
      </c>
      <c r="D435" s="57"/>
      <c r="E435" s="56"/>
      <c r="F435" s="56" t="str">
        <f t="shared" si="40"/>
        <v/>
      </c>
      <c r="G435" s="56" t="str">
        <f t="shared" si="41"/>
        <v/>
      </c>
      <c r="H435" s="56" t="str">
        <f t="shared" si="42"/>
        <v/>
      </c>
    </row>
    <row r="436" spans="1:8" x14ac:dyDescent="0.25">
      <c r="A436" s="52" t="str">
        <f t="shared" si="37"/>
        <v/>
      </c>
      <c r="B436" s="53" t="str">
        <f t="shared" si="38"/>
        <v/>
      </c>
      <c r="C436" s="54" t="str">
        <f t="shared" si="39"/>
        <v/>
      </c>
      <c r="D436" s="57"/>
      <c r="E436" s="56"/>
      <c r="F436" s="56" t="str">
        <f t="shared" si="40"/>
        <v/>
      </c>
      <c r="G436" s="56" t="str">
        <f t="shared" si="41"/>
        <v/>
      </c>
      <c r="H436" s="56" t="str">
        <f t="shared" si="42"/>
        <v/>
      </c>
    </row>
    <row r="437" spans="1:8" x14ac:dyDescent="0.25">
      <c r="A437" s="52" t="str">
        <f t="shared" si="37"/>
        <v/>
      </c>
      <c r="B437" s="53" t="str">
        <f t="shared" si="38"/>
        <v/>
      </c>
      <c r="C437" s="54" t="str">
        <f t="shared" si="39"/>
        <v/>
      </c>
      <c r="D437" s="57"/>
      <c r="E437" s="56"/>
      <c r="F437" s="56" t="str">
        <f t="shared" si="40"/>
        <v/>
      </c>
      <c r="G437" s="56" t="str">
        <f t="shared" si="41"/>
        <v/>
      </c>
      <c r="H437" s="56" t="str">
        <f t="shared" si="42"/>
        <v/>
      </c>
    </row>
    <row r="438" spans="1:8" x14ac:dyDescent="0.25">
      <c r="A438" s="52" t="str">
        <f t="shared" si="37"/>
        <v/>
      </c>
      <c r="B438" s="53" t="str">
        <f t="shared" si="38"/>
        <v/>
      </c>
      <c r="C438" s="54" t="str">
        <f t="shared" si="39"/>
        <v/>
      </c>
      <c r="D438" s="57"/>
      <c r="E438" s="56"/>
      <c r="F438" s="56" t="str">
        <f t="shared" si="40"/>
        <v/>
      </c>
      <c r="G438" s="56" t="str">
        <f t="shared" si="41"/>
        <v/>
      </c>
      <c r="H438" s="56" t="str">
        <f t="shared" si="42"/>
        <v/>
      </c>
    </row>
    <row r="439" spans="1:8" x14ac:dyDescent="0.25">
      <c r="A439" s="52" t="str">
        <f t="shared" si="37"/>
        <v/>
      </c>
      <c r="B439" s="53" t="str">
        <f t="shared" si="38"/>
        <v/>
      </c>
      <c r="C439" s="54" t="str">
        <f t="shared" si="39"/>
        <v/>
      </c>
      <c r="D439" s="57"/>
      <c r="E439" s="56"/>
      <c r="F439" s="56" t="str">
        <f t="shared" si="40"/>
        <v/>
      </c>
      <c r="G439" s="56" t="str">
        <f t="shared" si="41"/>
        <v/>
      </c>
      <c r="H439" s="56" t="str">
        <f t="shared" si="42"/>
        <v/>
      </c>
    </row>
    <row r="440" spans="1:8" x14ac:dyDescent="0.25">
      <c r="A440" s="52" t="str">
        <f t="shared" si="37"/>
        <v/>
      </c>
      <c r="B440" s="53" t="str">
        <f t="shared" si="38"/>
        <v/>
      </c>
      <c r="C440" s="54" t="str">
        <f t="shared" si="39"/>
        <v/>
      </c>
      <c r="D440" s="57"/>
      <c r="E440" s="56"/>
      <c r="F440" s="56" t="str">
        <f t="shared" si="40"/>
        <v/>
      </c>
      <c r="G440" s="56" t="str">
        <f t="shared" si="41"/>
        <v/>
      </c>
      <c r="H440" s="56" t="str">
        <f t="shared" si="42"/>
        <v/>
      </c>
    </row>
    <row r="441" spans="1:8" x14ac:dyDescent="0.25">
      <c r="A441" s="52" t="str">
        <f t="shared" si="37"/>
        <v/>
      </c>
      <c r="B441" s="53" t="str">
        <f t="shared" si="38"/>
        <v/>
      </c>
      <c r="C441" s="54" t="str">
        <f t="shared" si="39"/>
        <v/>
      </c>
      <c r="D441" s="57"/>
      <c r="E441" s="56"/>
      <c r="F441" s="56" t="str">
        <f t="shared" si="40"/>
        <v/>
      </c>
      <c r="G441" s="56" t="str">
        <f t="shared" si="41"/>
        <v/>
      </c>
      <c r="H441" s="56" t="str">
        <f t="shared" si="42"/>
        <v/>
      </c>
    </row>
    <row r="442" spans="1:8" x14ac:dyDescent="0.25">
      <c r="A442" s="52" t="str">
        <f t="shared" si="37"/>
        <v/>
      </c>
      <c r="B442" s="53" t="str">
        <f t="shared" si="38"/>
        <v/>
      </c>
      <c r="C442" s="54" t="str">
        <f t="shared" si="39"/>
        <v/>
      </c>
      <c r="D442" s="57"/>
      <c r="E442" s="56"/>
      <c r="F442" s="56" t="str">
        <f t="shared" si="40"/>
        <v/>
      </c>
      <c r="G442" s="56" t="str">
        <f t="shared" si="41"/>
        <v/>
      </c>
      <c r="H442" s="56" t="str">
        <f t="shared" si="42"/>
        <v/>
      </c>
    </row>
    <row r="443" spans="1:8" x14ac:dyDescent="0.25">
      <c r="A443" s="52" t="str">
        <f t="shared" ref="A443:A506" si="43">IF(H442="","",IF(roundOpt,IF(OR(A442&gt;=nper,ROUND(H442,2)&lt;=0),"",A442+1),IF(OR(A442&gt;=nper,H442&lt;=0),"",A442+1)))</f>
        <v/>
      </c>
      <c r="B443" s="53" t="str">
        <f t="shared" ref="B443:B506" si="44">IF(A443="","",IF(periods_per_year=26,IF(A443=1,fpdate,B442+14),IF(periods_per_year=52,IF(A443=1,fpdate,B442+7),IF(periods_per_year=24,IF(A443=1,fpdate,IF(fpdate=EOMONTH(fpdate,0),IF(ISODD(A443),EOMONTH(EDATE(fpdate,(A443-1)/2),0),EDATE(DATE(YEAR(fpdate),MONTH(fpdate)+1,15),(A443-1)/2)),IF(DAY(fpdate)=15,IF(ISODD(A443),EDATE(fpdate,(A443-1)/2),EOMONTH(EDATE(fpdate,(A443-1)/2),0)),IF(DAY(fpdate)&lt;=14,IF(ISODD(A443),EDATE(fpdate,(A443-1)/2),EDATE(MIN(fpdate+15,EOMONTH(fpdate,0)),(A443-1)/2)),EDATE(IF(ISODD(A443),fpdate,fpdate-15),A443/2))))),IF(A443=1,fpdate,EDATE(fpdate,months_per_period*(A443-1)))))))</f>
        <v/>
      </c>
      <c r="C443" s="54" t="str">
        <f t="shared" ref="C443:C506" si="45">IF(A443="","",IF(roundOpt,IF(OR(A443=nper,payment&gt;ROUND((1+rate)*H442,2)),ROUND((1+rate)*H442,2),payment),IF(OR(A443=nper,payment&gt;(1+rate)*H442),(1+rate)*H442,payment)))</f>
        <v/>
      </c>
      <c r="D443" s="57"/>
      <c r="E443" s="56"/>
      <c r="F443" s="56" t="str">
        <f t="shared" ref="F443:F506" si="46">IF(A443="","",IF(AND(A443=1,pmtType=1),0,IF(roundOpt,ROUND(rate*H442,2),rate*H442)))</f>
        <v/>
      </c>
      <c r="G443" s="56" t="str">
        <f t="shared" ref="G443:G506" si="47">IF(A443="","",C443-F443+D443)</f>
        <v/>
      </c>
      <c r="H443" s="56" t="str">
        <f t="shared" ref="H443:H506" si="48">IF(A443="","",H442-G443)</f>
        <v/>
      </c>
    </row>
    <row r="444" spans="1:8" x14ac:dyDescent="0.25">
      <c r="A444" s="52" t="str">
        <f t="shared" si="43"/>
        <v/>
      </c>
      <c r="B444" s="53" t="str">
        <f t="shared" si="44"/>
        <v/>
      </c>
      <c r="C444" s="54" t="str">
        <f t="shared" si="45"/>
        <v/>
      </c>
      <c r="D444" s="57"/>
      <c r="E444" s="56"/>
      <c r="F444" s="56" t="str">
        <f t="shared" si="46"/>
        <v/>
      </c>
      <c r="G444" s="56" t="str">
        <f t="shared" si="47"/>
        <v/>
      </c>
      <c r="H444" s="56" t="str">
        <f t="shared" si="48"/>
        <v/>
      </c>
    </row>
    <row r="445" spans="1:8" x14ac:dyDescent="0.25">
      <c r="A445" s="52" t="str">
        <f t="shared" si="43"/>
        <v/>
      </c>
      <c r="B445" s="53" t="str">
        <f t="shared" si="44"/>
        <v/>
      </c>
      <c r="C445" s="54" t="str">
        <f t="shared" si="45"/>
        <v/>
      </c>
      <c r="D445" s="57"/>
      <c r="E445" s="56"/>
      <c r="F445" s="56" t="str">
        <f t="shared" si="46"/>
        <v/>
      </c>
      <c r="G445" s="56" t="str">
        <f t="shared" si="47"/>
        <v/>
      </c>
      <c r="H445" s="56" t="str">
        <f t="shared" si="48"/>
        <v/>
      </c>
    </row>
    <row r="446" spans="1:8" x14ac:dyDescent="0.25">
      <c r="A446" s="52" t="str">
        <f t="shared" si="43"/>
        <v/>
      </c>
      <c r="B446" s="53" t="str">
        <f t="shared" si="44"/>
        <v/>
      </c>
      <c r="C446" s="54" t="str">
        <f t="shared" si="45"/>
        <v/>
      </c>
      <c r="D446" s="57"/>
      <c r="E446" s="56"/>
      <c r="F446" s="56" t="str">
        <f t="shared" si="46"/>
        <v/>
      </c>
      <c r="G446" s="56" t="str">
        <f t="shared" si="47"/>
        <v/>
      </c>
      <c r="H446" s="56" t="str">
        <f t="shared" si="48"/>
        <v/>
      </c>
    </row>
    <row r="447" spans="1:8" x14ac:dyDescent="0.25">
      <c r="A447" s="52" t="str">
        <f t="shared" si="43"/>
        <v/>
      </c>
      <c r="B447" s="53" t="str">
        <f t="shared" si="44"/>
        <v/>
      </c>
      <c r="C447" s="54" t="str">
        <f t="shared" si="45"/>
        <v/>
      </c>
      <c r="D447" s="57"/>
      <c r="E447" s="56"/>
      <c r="F447" s="56" t="str">
        <f t="shared" si="46"/>
        <v/>
      </c>
      <c r="G447" s="56" t="str">
        <f t="shared" si="47"/>
        <v/>
      </c>
      <c r="H447" s="56" t="str">
        <f t="shared" si="48"/>
        <v/>
      </c>
    </row>
    <row r="448" spans="1:8" x14ac:dyDescent="0.25">
      <c r="A448" s="52" t="str">
        <f t="shared" si="43"/>
        <v/>
      </c>
      <c r="B448" s="53" t="str">
        <f t="shared" si="44"/>
        <v/>
      </c>
      <c r="C448" s="54" t="str">
        <f t="shared" si="45"/>
        <v/>
      </c>
      <c r="D448" s="57"/>
      <c r="E448" s="56"/>
      <c r="F448" s="56" t="str">
        <f t="shared" si="46"/>
        <v/>
      </c>
      <c r="G448" s="56" t="str">
        <f t="shared" si="47"/>
        <v/>
      </c>
      <c r="H448" s="56" t="str">
        <f t="shared" si="48"/>
        <v/>
      </c>
    </row>
    <row r="449" spans="1:8" x14ac:dyDescent="0.25">
      <c r="A449" s="52" t="str">
        <f t="shared" si="43"/>
        <v/>
      </c>
      <c r="B449" s="53" t="str">
        <f t="shared" si="44"/>
        <v/>
      </c>
      <c r="C449" s="54" t="str">
        <f t="shared" si="45"/>
        <v/>
      </c>
      <c r="D449" s="57"/>
      <c r="E449" s="56"/>
      <c r="F449" s="56" t="str">
        <f t="shared" si="46"/>
        <v/>
      </c>
      <c r="G449" s="56" t="str">
        <f t="shared" si="47"/>
        <v/>
      </c>
      <c r="H449" s="56" t="str">
        <f t="shared" si="48"/>
        <v/>
      </c>
    </row>
    <row r="450" spans="1:8" x14ac:dyDescent="0.25">
      <c r="A450" s="52" t="str">
        <f t="shared" si="43"/>
        <v/>
      </c>
      <c r="B450" s="53" t="str">
        <f t="shared" si="44"/>
        <v/>
      </c>
      <c r="C450" s="54" t="str">
        <f t="shared" si="45"/>
        <v/>
      </c>
      <c r="D450" s="57"/>
      <c r="E450" s="56"/>
      <c r="F450" s="56" t="str">
        <f t="shared" si="46"/>
        <v/>
      </c>
      <c r="G450" s="56" t="str">
        <f t="shared" si="47"/>
        <v/>
      </c>
      <c r="H450" s="56" t="str">
        <f t="shared" si="48"/>
        <v/>
      </c>
    </row>
    <row r="451" spans="1:8" x14ac:dyDescent="0.25">
      <c r="A451" s="52" t="str">
        <f t="shared" si="43"/>
        <v/>
      </c>
      <c r="B451" s="53" t="str">
        <f t="shared" si="44"/>
        <v/>
      </c>
      <c r="C451" s="54" t="str">
        <f t="shared" si="45"/>
        <v/>
      </c>
      <c r="D451" s="57"/>
      <c r="E451" s="56"/>
      <c r="F451" s="56" t="str">
        <f t="shared" si="46"/>
        <v/>
      </c>
      <c r="G451" s="56" t="str">
        <f t="shared" si="47"/>
        <v/>
      </c>
      <c r="H451" s="56" t="str">
        <f t="shared" si="48"/>
        <v/>
      </c>
    </row>
    <row r="452" spans="1:8" x14ac:dyDescent="0.25">
      <c r="A452" s="52" t="str">
        <f t="shared" si="43"/>
        <v/>
      </c>
      <c r="B452" s="53" t="str">
        <f t="shared" si="44"/>
        <v/>
      </c>
      <c r="C452" s="54" t="str">
        <f t="shared" si="45"/>
        <v/>
      </c>
      <c r="D452" s="57"/>
      <c r="E452" s="56"/>
      <c r="F452" s="56" t="str">
        <f t="shared" si="46"/>
        <v/>
      </c>
      <c r="G452" s="56" t="str">
        <f t="shared" si="47"/>
        <v/>
      </c>
      <c r="H452" s="56" t="str">
        <f t="shared" si="48"/>
        <v/>
      </c>
    </row>
    <row r="453" spans="1:8" x14ac:dyDescent="0.25">
      <c r="A453" s="52" t="str">
        <f t="shared" si="43"/>
        <v/>
      </c>
      <c r="B453" s="53" t="str">
        <f t="shared" si="44"/>
        <v/>
      </c>
      <c r="C453" s="54" t="str">
        <f t="shared" si="45"/>
        <v/>
      </c>
      <c r="D453" s="57"/>
      <c r="E453" s="56"/>
      <c r="F453" s="56" t="str">
        <f t="shared" si="46"/>
        <v/>
      </c>
      <c r="G453" s="56" t="str">
        <f t="shared" si="47"/>
        <v/>
      </c>
      <c r="H453" s="56" t="str">
        <f t="shared" si="48"/>
        <v/>
      </c>
    </row>
    <row r="454" spans="1:8" x14ac:dyDescent="0.25">
      <c r="A454" s="52" t="str">
        <f t="shared" si="43"/>
        <v/>
      </c>
      <c r="B454" s="53" t="str">
        <f t="shared" si="44"/>
        <v/>
      </c>
      <c r="C454" s="54" t="str">
        <f t="shared" si="45"/>
        <v/>
      </c>
      <c r="D454" s="57"/>
      <c r="E454" s="56"/>
      <c r="F454" s="56" t="str">
        <f t="shared" si="46"/>
        <v/>
      </c>
      <c r="G454" s="56" t="str">
        <f t="shared" si="47"/>
        <v/>
      </c>
      <c r="H454" s="56" t="str">
        <f t="shared" si="48"/>
        <v/>
      </c>
    </row>
    <row r="455" spans="1:8" x14ac:dyDescent="0.25">
      <c r="A455" s="52" t="str">
        <f t="shared" si="43"/>
        <v/>
      </c>
      <c r="B455" s="53" t="str">
        <f t="shared" si="44"/>
        <v/>
      </c>
      <c r="C455" s="54" t="str">
        <f t="shared" si="45"/>
        <v/>
      </c>
      <c r="D455" s="57"/>
      <c r="E455" s="56"/>
      <c r="F455" s="56" t="str">
        <f t="shared" si="46"/>
        <v/>
      </c>
      <c r="G455" s="56" t="str">
        <f t="shared" si="47"/>
        <v/>
      </c>
      <c r="H455" s="56" t="str">
        <f t="shared" si="48"/>
        <v/>
      </c>
    </row>
    <row r="456" spans="1:8" x14ac:dyDescent="0.25">
      <c r="A456" s="52" t="str">
        <f t="shared" si="43"/>
        <v/>
      </c>
      <c r="B456" s="53" t="str">
        <f t="shared" si="44"/>
        <v/>
      </c>
      <c r="C456" s="54" t="str">
        <f t="shared" si="45"/>
        <v/>
      </c>
      <c r="D456" s="57"/>
      <c r="E456" s="56"/>
      <c r="F456" s="56" t="str">
        <f t="shared" si="46"/>
        <v/>
      </c>
      <c r="G456" s="56" t="str">
        <f t="shared" si="47"/>
        <v/>
      </c>
      <c r="H456" s="56" t="str">
        <f t="shared" si="48"/>
        <v/>
      </c>
    </row>
    <row r="457" spans="1:8" x14ac:dyDescent="0.25">
      <c r="A457" s="52" t="str">
        <f t="shared" si="43"/>
        <v/>
      </c>
      <c r="B457" s="53" t="str">
        <f t="shared" si="44"/>
        <v/>
      </c>
      <c r="C457" s="54" t="str">
        <f t="shared" si="45"/>
        <v/>
      </c>
      <c r="D457" s="57"/>
      <c r="E457" s="56"/>
      <c r="F457" s="56" t="str">
        <f t="shared" si="46"/>
        <v/>
      </c>
      <c r="G457" s="56" t="str">
        <f t="shared" si="47"/>
        <v/>
      </c>
      <c r="H457" s="56" t="str">
        <f t="shared" si="48"/>
        <v/>
      </c>
    </row>
    <row r="458" spans="1:8" x14ac:dyDescent="0.25">
      <c r="A458" s="52" t="str">
        <f t="shared" si="43"/>
        <v/>
      </c>
      <c r="B458" s="53" t="str">
        <f t="shared" si="44"/>
        <v/>
      </c>
      <c r="C458" s="54" t="str">
        <f t="shared" si="45"/>
        <v/>
      </c>
      <c r="D458" s="57"/>
      <c r="E458" s="56"/>
      <c r="F458" s="56" t="str">
        <f t="shared" si="46"/>
        <v/>
      </c>
      <c r="G458" s="56" t="str">
        <f t="shared" si="47"/>
        <v/>
      </c>
      <c r="H458" s="56" t="str">
        <f t="shared" si="48"/>
        <v/>
      </c>
    </row>
    <row r="459" spans="1:8" x14ac:dyDescent="0.25">
      <c r="A459" s="52" t="str">
        <f t="shared" si="43"/>
        <v/>
      </c>
      <c r="B459" s="53" t="str">
        <f t="shared" si="44"/>
        <v/>
      </c>
      <c r="C459" s="54" t="str">
        <f t="shared" si="45"/>
        <v/>
      </c>
      <c r="D459" s="57"/>
      <c r="E459" s="56"/>
      <c r="F459" s="56" t="str">
        <f t="shared" si="46"/>
        <v/>
      </c>
      <c r="G459" s="56" t="str">
        <f t="shared" si="47"/>
        <v/>
      </c>
      <c r="H459" s="56" t="str">
        <f t="shared" si="48"/>
        <v/>
      </c>
    </row>
    <row r="460" spans="1:8" x14ac:dyDescent="0.25">
      <c r="A460" s="52" t="str">
        <f t="shared" si="43"/>
        <v/>
      </c>
      <c r="B460" s="53" t="str">
        <f t="shared" si="44"/>
        <v/>
      </c>
      <c r="C460" s="54" t="str">
        <f t="shared" si="45"/>
        <v/>
      </c>
      <c r="D460" s="57"/>
      <c r="E460" s="56"/>
      <c r="F460" s="56" t="str">
        <f t="shared" si="46"/>
        <v/>
      </c>
      <c r="G460" s="56" t="str">
        <f t="shared" si="47"/>
        <v/>
      </c>
      <c r="H460" s="56" t="str">
        <f t="shared" si="48"/>
        <v/>
      </c>
    </row>
    <row r="461" spans="1:8" x14ac:dyDescent="0.25">
      <c r="A461" s="52" t="str">
        <f t="shared" si="43"/>
        <v/>
      </c>
      <c r="B461" s="53" t="str">
        <f t="shared" si="44"/>
        <v/>
      </c>
      <c r="C461" s="54" t="str">
        <f t="shared" si="45"/>
        <v/>
      </c>
      <c r="D461" s="57"/>
      <c r="E461" s="56"/>
      <c r="F461" s="56" t="str">
        <f t="shared" si="46"/>
        <v/>
      </c>
      <c r="G461" s="56" t="str">
        <f t="shared" si="47"/>
        <v/>
      </c>
      <c r="H461" s="56" t="str">
        <f t="shared" si="48"/>
        <v/>
      </c>
    </row>
    <row r="462" spans="1:8" x14ac:dyDescent="0.25">
      <c r="A462" s="52" t="str">
        <f t="shared" si="43"/>
        <v/>
      </c>
      <c r="B462" s="53" t="str">
        <f t="shared" si="44"/>
        <v/>
      </c>
      <c r="C462" s="54" t="str">
        <f t="shared" si="45"/>
        <v/>
      </c>
      <c r="D462" s="57"/>
      <c r="E462" s="56"/>
      <c r="F462" s="56" t="str">
        <f t="shared" si="46"/>
        <v/>
      </c>
      <c r="G462" s="56" t="str">
        <f t="shared" si="47"/>
        <v/>
      </c>
      <c r="H462" s="56" t="str">
        <f t="shared" si="48"/>
        <v/>
      </c>
    </row>
    <row r="463" spans="1:8" x14ac:dyDescent="0.25">
      <c r="A463" s="52" t="str">
        <f t="shared" si="43"/>
        <v/>
      </c>
      <c r="B463" s="53" t="str">
        <f t="shared" si="44"/>
        <v/>
      </c>
      <c r="C463" s="54" t="str">
        <f t="shared" si="45"/>
        <v/>
      </c>
      <c r="D463" s="57"/>
      <c r="E463" s="56"/>
      <c r="F463" s="56" t="str">
        <f t="shared" si="46"/>
        <v/>
      </c>
      <c r="G463" s="56" t="str">
        <f t="shared" si="47"/>
        <v/>
      </c>
      <c r="H463" s="56" t="str">
        <f t="shared" si="48"/>
        <v/>
      </c>
    </row>
    <row r="464" spans="1:8" x14ac:dyDescent="0.25">
      <c r="A464" s="52" t="str">
        <f t="shared" si="43"/>
        <v/>
      </c>
      <c r="B464" s="53" t="str">
        <f t="shared" si="44"/>
        <v/>
      </c>
      <c r="C464" s="54" t="str">
        <f t="shared" si="45"/>
        <v/>
      </c>
      <c r="D464" s="57"/>
      <c r="E464" s="56"/>
      <c r="F464" s="56" t="str">
        <f t="shared" si="46"/>
        <v/>
      </c>
      <c r="G464" s="56" t="str">
        <f t="shared" si="47"/>
        <v/>
      </c>
      <c r="H464" s="56" t="str">
        <f t="shared" si="48"/>
        <v/>
      </c>
    </row>
    <row r="465" spans="1:8" x14ac:dyDescent="0.25">
      <c r="A465" s="52" t="str">
        <f t="shared" si="43"/>
        <v/>
      </c>
      <c r="B465" s="53" t="str">
        <f t="shared" si="44"/>
        <v/>
      </c>
      <c r="C465" s="54" t="str">
        <f t="shared" si="45"/>
        <v/>
      </c>
      <c r="D465" s="57"/>
      <c r="E465" s="56"/>
      <c r="F465" s="56" t="str">
        <f t="shared" si="46"/>
        <v/>
      </c>
      <c r="G465" s="56" t="str">
        <f t="shared" si="47"/>
        <v/>
      </c>
      <c r="H465" s="56" t="str">
        <f t="shared" si="48"/>
        <v/>
      </c>
    </row>
    <row r="466" spans="1:8" x14ac:dyDescent="0.25">
      <c r="A466" s="52" t="str">
        <f t="shared" si="43"/>
        <v/>
      </c>
      <c r="B466" s="53" t="str">
        <f t="shared" si="44"/>
        <v/>
      </c>
      <c r="C466" s="54" t="str">
        <f t="shared" si="45"/>
        <v/>
      </c>
      <c r="D466" s="57"/>
      <c r="E466" s="56"/>
      <c r="F466" s="56" t="str">
        <f t="shared" si="46"/>
        <v/>
      </c>
      <c r="G466" s="56" t="str">
        <f t="shared" si="47"/>
        <v/>
      </c>
      <c r="H466" s="56" t="str">
        <f t="shared" si="48"/>
        <v/>
      </c>
    </row>
    <row r="467" spans="1:8" x14ac:dyDescent="0.25">
      <c r="A467" s="52" t="str">
        <f t="shared" si="43"/>
        <v/>
      </c>
      <c r="B467" s="53" t="str">
        <f t="shared" si="44"/>
        <v/>
      </c>
      <c r="C467" s="54" t="str">
        <f t="shared" si="45"/>
        <v/>
      </c>
      <c r="D467" s="57"/>
      <c r="E467" s="56"/>
      <c r="F467" s="56" t="str">
        <f t="shared" si="46"/>
        <v/>
      </c>
      <c r="G467" s="56" t="str">
        <f t="shared" si="47"/>
        <v/>
      </c>
      <c r="H467" s="56" t="str">
        <f t="shared" si="48"/>
        <v/>
      </c>
    </row>
    <row r="468" spans="1:8" x14ac:dyDescent="0.25">
      <c r="A468" s="52" t="str">
        <f t="shared" si="43"/>
        <v/>
      </c>
      <c r="B468" s="53" t="str">
        <f t="shared" si="44"/>
        <v/>
      </c>
      <c r="C468" s="54" t="str">
        <f t="shared" si="45"/>
        <v/>
      </c>
      <c r="D468" s="57"/>
      <c r="E468" s="56"/>
      <c r="F468" s="56" t="str">
        <f t="shared" si="46"/>
        <v/>
      </c>
      <c r="G468" s="56" t="str">
        <f t="shared" si="47"/>
        <v/>
      </c>
      <c r="H468" s="56" t="str">
        <f t="shared" si="48"/>
        <v/>
      </c>
    </row>
    <row r="469" spans="1:8" x14ac:dyDescent="0.25">
      <c r="A469" s="52" t="str">
        <f t="shared" si="43"/>
        <v/>
      </c>
      <c r="B469" s="53" t="str">
        <f t="shared" si="44"/>
        <v/>
      </c>
      <c r="C469" s="54" t="str">
        <f t="shared" si="45"/>
        <v/>
      </c>
      <c r="D469" s="57"/>
      <c r="E469" s="56"/>
      <c r="F469" s="56" t="str">
        <f t="shared" si="46"/>
        <v/>
      </c>
      <c r="G469" s="56" t="str">
        <f t="shared" si="47"/>
        <v/>
      </c>
      <c r="H469" s="56" t="str">
        <f t="shared" si="48"/>
        <v/>
      </c>
    </row>
    <row r="470" spans="1:8" x14ac:dyDescent="0.25">
      <c r="A470" s="52" t="str">
        <f t="shared" si="43"/>
        <v/>
      </c>
      <c r="B470" s="53" t="str">
        <f t="shared" si="44"/>
        <v/>
      </c>
      <c r="C470" s="54" t="str">
        <f t="shared" si="45"/>
        <v/>
      </c>
      <c r="D470" s="57"/>
      <c r="E470" s="56"/>
      <c r="F470" s="56" t="str">
        <f t="shared" si="46"/>
        <v/>
      </c>
      <c r="G470" s="56" t="str">
        <f t="shared" si="47"/>
        <v/>
      </c>
      <c r="H470" s="56" t="str">
        <f t="shared" si="48"/>
        <v/>
      </c>
    </row>
    <row r="471" spans="1:8" x14ac:dyDescent="0.25">
      <c r="A471" s="52" t="str">
        <f t="shared" si="43"/>
        <v/>
      </c>
      <c r="B471" s="53" t="str">
        <f t="shared" si="44"/>
        <v/>
      </c>
      <c r="C471" s="54" t="str">
        <f t="shared" si="45"/>
        <v/>
      </c>
      <c r="D471" s="57"/>
      <c r="E471" s="56"/>
      <c r="F471" s="56" t="str">
        <f t="shared" si="46"/>
        <v/>
      </c>
      <c r="G471" s="56" t="str">
        <f t="shared" si="47"/>
        <v/>
      </c>
      <c r="H471" s="56" t="str">
        <f t="shared" si="48"/>
        <v/>
      </c>
    </row>
    <row r="472" spans="1:8" x14ac:dyDescent="0.25">
      <c r="A472" s="52" t="str">
        <f t="shared" si="43"/>
        <v/>
      </c>
      <c r="B472" s="53" t="str">
        <f t="shared" si="44"/>
        <v/>
      </c>
      <c r="C472" s="54" t="str">
        <f t="shared" si="45"/>
        <v/>
      </c>
      <c r="D472" s="57"/>
      <c r="E472" s="56"/>
      <c r="F472" s="56" t="str">
        <f t="shared" si="46"/>
        <v/>
      </c>
      <c r="G472" s="56" t="str">
        <f t="shared" si="47"/>
        <v/>
      </c>
      <c r="H472" s="56" t="str">
        <f t="shared" si="48"/>
        <v/>
      </c>
    </row>
    <row r="473" spans="1:8" x14ac:dyDescent="0.25">
      <c r="A473" s="52" t="str">
        <f t="shared" si="43"/>
        <v/>
      </c>
      <c r="B473" s="53" t="str">
        <f t="shared" si="44"/>
        <v/>
      </c>
      <c r="C473" s="54" t="str">
        <f t="shared" si="45"/>
        <v/>
      </c>
      <c r="D473" s="57"/>
      <c r="E473" s="56"/>
      <c r="F473" s="56" t="str">
        <f t="shared" si="46"/>
        <v/>
      </c>
      <c r="G473" s="56" t="str">
        <f t="shared" si="47"/>
        <v/>
      </c>
      <c r="H473" s="56" t="str">
        <f t="shared" si="48"/>
        <v/>
      </c>
    </row>
    <row r="474" spans="1:8" x14ac:dyDescent="0.25">
      <c r="A474" s="52" t="str">
        <f t="shared" si="43"/>
        <v/>
      </c>
      <c r="B474" s="53" t="str">
        <f t="shared" si="44"/>
        <v/>
      </c>
      <c r="C474" s="54" t="str">
        <f t="shared" si="45"/>
        <v/>
      </c>
      <c r="D474" s="57"/>
      <c r="E474" s="56"/>
      <c r="F474" s="56" t="str">
        <f t="shared" si="46"/>
        <v/>
      </c>
      <c r="G474" s="56" t="str">
        <f t="shared" si="47"/>
        <v/>
      </c>
      <c r="H474" s="56" t="str">
        <f t="shared" si="48"/>
        <v/>
      </c>
    </row>
    <row r="475" spans="1:8" x14ac:dyDescent="0.25">
      <c r="A475" s="52" t="str">
        <f t="shared" si="43"/>
        <v/>
      </c>
      <c r="B475" s="53" t="str">
        <f t="shared" si="44"/>
        <v/>
      </c>
      <c r="C475" s="54" t="str">
        <f t="shared" si="45"/>
        <v/>
      </c>
      <c r="D475" s="57"/>
      <c r="E475" s="56"/>
      <c r="F475" s="56" t="str">
        <f t="shared" si="46"/>
        <v/>
      </c>
      <c r="G475" s="56" t="str">
        <f t="shared" si="47"/>
        <v/>
      </c>
      <c r="H475" s="56" t="str">
        <f t="shared" si="48"/>
        <v/>
      </c>
    </row>
    <row r="476" spans="1:8" x14ac:dyDescent="0.25">
      <c r="A476" s="52" t="str">
        <f t="shared" si="43"/>
        <v/>
      </c>
      <c r="B476" s="53" t="str">
        <f t="shared" si="44"/>
        <v/>
      </c>
      <c r="C476" s="54" t="str">
        <f t="shared" si="45"/>
        <v/>
      </c>
      <c r="D476" s="57"/>
      <c r="E476" s="56"/>
      <c r="F476" s="56" t="str">
        <f t="shared" si="46"/>
        <v/>
      </c>
      <c r="G476" s="56" t="str">
        <f t="shared" si="47"/>
        <v/>
      </c>
      <c r="H476" s="56" t="str">
        <f t="shared" si="48"/>
        <v/>
      </c>
    </row>
    <row r="477" spans="1:8" x14ac:dyDescent="0.25">
      <c r="A477" s="52" t="str">
        <f t="shared" si="43"/>
        <v/>
      </c>
      <c r="B477" s="53" t="str">
        <f t="shared" si="44"/>
        <v/>
      </c>
      <c r="C477" s="54" t="str">
        <f t="shared" si="45"/>
        <v/>
      </c>
      <c r="D477" s="57"/>
      <c r="E477" s="56"/>
      <c r="F477" s="56" t="str">
        <f t="shared" si="46"/>
        <v/>
      </c>
      <c r="G477" s="56" t="str">
        <f t="shared" si="47"/>
        <v/>
      </c>
      <c r="H477" s="56" t="str">
        <f t="shared" si="48"/>
        <v/>
      </c>
    </row>
    <row r="478" spans="1:8" x14ac:dyDescent="0.25">
      <c r="A478" s="52" t="str">
        <f t="shared" si="43"/>
        <v/>
      </c>
      <c r="B478" s="53" t="str">
        <f t="shared" si="44"/>
        <v/>
      </c>
      <c r="C478" s="54" t="str">
        <f t="shared" si="45"/>
        <v/>
      </c>
      <c r="D478" s="57"/>
      <c r="E478" s="56"/>
      <c r="F478" s="56" t="str">
        <f t="shared" si="46"/>
        <v/>
      </c>
      <c r="G478" s="56" t="str">
        <f t="shared" si="47"/>
        <v/>
      </c>
      <c r="H478" s="56" t="str">
        <f t="shared" si="48"/>
        <v/>
      </c>
    </row>
    <row r="479" spans="1:8" x14ac:dyDescent="0.25">
      <c r="A479" s="52" t="str">
        <f t="shared" si="43"/>
        <v/>
      </c>
      <c r="B479" s="53" t="str">
        <f t="shared" si="44"/>
        <v/>
      </c>
      <c r="C479" s="54" t="str">
        <f t="shared" si="45"/>
        <v/>
      </c>
      <c r="D479" s="57"/>
      <c r="E479" s="56"/>
      <c r="F479" s="56" t="str">
        <f t="shared" si="46"/>
        <v/>
      </c>
      <c r="G479" s="56" t="str">
        <f t="shared" si="47"/>
        <v/>
      </c>
      <c r="H479" s="56" t="str">
        <f t="shared" si="48"/>
        <v/>
      </c>
    </row>
    <row r="480" spans="1:8" x14ac:dyDescent="0.25">
      <c r="A480" s="52" t="str">
        <f t="shared" si="43"/>
        <v/>
      </c>
      <c r="B480" s="53" t="str">
        <f t="shared" si="44"/>
        <v/>
      </c>
      <c r="C480" s="54" t="str">
        <f t="shared" si="45"/>
        <v/>
      </c>
      <c r="D480" s="57"/>
      <c r="E480" s="56"/>
      <c r="F480" s="56" t="str">
        <f t="shared" si="46"/>
        <v/>
      </c>
      <c r="G480" s="56" t="str">
        <f t="shared" si="47"/>
        <v/>
      </c>
      <c r="H480" s="56" t="str">
        <f t="shared" si="48"/>
        <v/>
      </c>
    </row>
    <row r="481" spans="1:8" x14ac:dyDescent="0.25">
      <c r="A481" s="52" t="str">
        <f t="shared" si="43"/>
        <v/>
      </c>
      <c r="B481" s="53" t="str">
        <f t="shared" si="44"/>
        <v/>
      </c>
      <c r="C481" s="54" t="str">
        <f t="shared" si="45"/>
        <v/>
      </c>
      <c r="D481" s="57"/>
      <c r="E481" s="56"/>
      <c r="F481" s="56" t="str">
        <f t="shared" si="46"/>
        <v/>
      </c>
      <c r="G481" s="56" t="str">
        <f t="shared" si="47"/>
        <v/>
      </c>
      <c r="H481" s="56" t="str">
        <f t="shared" si="48"/>
        <v/>
      </c>
    </row>
    <row r="482" spans="1:8" x14ac:dyDescent="0.25">
      <c r="A482" s="52" t="str">
        <f t="shared" si="43"/>
        <v/>
      </c>
      <c r="B482" s="53" t="str">
        <f t="shared" si="44"/>
        <v/>
      </c>
      <c r="C482" s="54" t="str">
        <f t="shared" si="45"/>
        <v/>
      </c>
      <c r="D482" s="57"/>
      <c r="E482" s="56"/>
      <c r="F482" s="56" t="str">
        <f t="shared" si="46"/>
        <v/>
      </c>
      <c r="G482" s="56" t="str">
        <f t="shared" si="47"/>
        <v/>
      </c>
      <c r="H482" s="56" t="str">
        <f t="shared" si="48"/>
        <v/>
      </c>
    </row>
    <row r="483" spans="1:8" x14ac:dyDescent="0.25">
      <c r="A483" s="52" t="str">
        <f t="shared" si="43"/>
        <v/>
      </c>
      <c r="B483" s="53" t="str">
        <f t="shared" si="44"/>
        <v/>
      </c>
      <c r="C483" s="54" t="str">
        <f t="shared" si="45"/>
        <v/>
      </c>
      <c r="D483" s="57"/>
      <c r="E483" s="56"/>
      <c r="F483" s="56" t="str">
        <f t="shared" si="46"/>
        <v/>
      </c>
      <c r="G483" s="56" t="str">
        <f t="shared" si="47"/>
        <v/>
      </c>
      <c r="H483" s="56" t="str">
        <f t="shared" si="48"/>
        <v/>
      </c>
    </row>
    <row r="484" spans="1:8" x14ac:dyDescent="0.25">
      <c r="A484" s="52" t="str">
        <f t="shared" si="43"/>
        <v/>
      </c>
      <c r="B484" s="53" t="str">
        <f t="shared" si="44"/>
        <v/>
      </c>
      <c r="C484" s="54" t="str">
        <f t="shared" si="45"/>
        <v/>
      </c>
      <c r="D484" s="57"/>
      <c r="E484" s="56"/>
      <c r="F484" s="56" t="str">
        <f t="shared" si="46"/>
        <v/>
      </c>
      <c r="G484" s="56" t="str">
        <f t="shared" si="47"/>
        <v/>
      </c>
      <c r="H484" s="56" t="str">
        <f t="shared" si="48"/>
        <v/>
      </c>
    </row>
    <row r="485" spans="1:8" x14ac:dyDescent="0.25">
      <c r="A485" s="52" t="str">
        <f t="shared" si="43"/>
        <v/>
      </c>
      <c r="B485" s="53" t="str">
        <f t="shared" si="44"/>
        <v/>
      </c>
      <c r="C485" s="54" t="str">
        <f t="shared" si="45"/>
        <v/>
      </c>
      <c r="D485" s="57"/>
      <c r="E485" s="56"/>
      <c r="F485" s="56" t="str">
        <f t="shared" si="46"/>
        <v/>
      </c>
      <c r="G485" s="56" t="str">
        <f t="shared" si="47"/>
        <v/>
      </c>
      <c r="H485" s="56" t="str">
        <f t="shared" si="48"/>
        <v/>
      </c>
    </row>
    <row r="486" spans="1:8" x14ac:dyDescent="0.25">
      <c r="A486" s="52" t="str">
        <f t="shared" si="43"/>
        <v/>
      </c>
      <c r="B486" s="53" t="str">
        <f t="shared" si="44"/>
        <v/>
      </c>
      <c r="C486" s="54" t="str">
        <f t="shared" si="45"/>
        <v/>
      </c>
      <c r="D486" s="57"/>
      <c r="E486" s="56"/>
      <c r="F486" s="56" t="str">
        <f t="shared" si="46"/>
        <v/>
      </c>
      <c r="G486" s="56" t="str">
        <f t="shared" si="47"/>
        <v/>
      </c>
      <c r="H486" s="56" t="str">
        <f t="shared" si="48"/>
        <v/>
      </c>
    </row>
    <row r="487" spans="1:8" x14ac:dyDescent="0.25">
      <c r="A487" s="52" t="str">
        <f t="shared" si="43"/>
        <v/>
      </c>
      <c r="B487" s="53" t="str">
        <f t="shared" si="44"/>
        <v/>
      </c>
      <c r="C487" s="54" t="str">
        <f t="shared" si="45"/>
        <v/>
      </c>
      <c r="D487" s="57"/>
      <c r="E487" s="56"/>
      <c r="F487" s="56" t="str">
        <f t="shared" si="46"/>
        <v/>
      </c>
      <c r="G487" s="56" t="str">
        <f t="shared" si="47"/>
        <v/>
      </c>
      <c r="H487" s="56" t="str">
        <f t="shared" si="48"/>
        <v/>
      </c>
    </row>
    <row r="488" spans="1:8" x14ac:dyDescent="0.25">
      <c r="A488" s="52" t="str">
        <f t="shared" si="43"/>
        <v/>
      </c>
      <c r="B488" s="53" t="str">
        <f t="shared" si="44"/>
        <v/>
      </c>
      <c r="C488" s="54" t="str">
        <f t="shared" si="45"/>
        <v/>
      </c>
      <c r="D488" s="57"/>
      <c r="E488" s="56"/>
      <c r="F488" s="56" t="str">
        <f t="shared" si="46"/>
        <v/>
      </c>
      <c r="G488" s="56" t="str">
        <f t="shared" si="47"/>
        <v/>
      </c>
      <c r="H488" s="56" t="str">
        <f t="shared" si="48"/>
        <v/>
      </c>
    </row>
    <row r="489" spans="1:8" x14ac:dyDescent="0.25">
      <c r="A489" s="52" t="str">
        <f t="shared" si="43"/>
        <v/>
      </c>
      <c r="B489" s="53" t="str">
        <f t="shared" si="44"/>
        <v/>
      </c>
      <c r="C489" s="54" t="str">
        <f t="shared" si="45"/>
        <v/>
      </c>
      <c r="D489" s="57"/>
      <c r="E489" s="56"/>
      <c r="F489" s="56" t="str">
        <f t="shared" si="46"/>
        <v/>
      </c>
      <c r="G489" s="56" t="str">
        <f t="shared" si="47"/>
        <v/>
      </c>
      <c r="H489" s="56" t="str">
        <f t="shared" si="48"/>
        <v/>
      </c>
    </row>
    <row r="490" spans="1:8" x14ac:dyDescent="0.25">
      <c r="A490" s="52" t="str">
        <f t="shared" si="43"/>
        <v/>
      </c>
      <c r="B490" s="53" t="str">
        <f t="shared" si="44"/>
        <v/>
      </c>
      <c r="C490" s="54" t="str">
        <f t="shared" si="45"/>
        <v/>
      </c>
      <c r="D490" s="57"/>
      <c r="E490" s="56"/>
      <c r="F490" s="56" t="str">
        <f t="shared" si="46"/>
        <v/>
      </c>
      <c r="G490" s="56" t="str">
        <f t="shared" si="47"/>
        <v/>
      </c>
      <c r="H490" s="56" t="str">
        <f t="shared" si="48"/>
        <v/>
      </c>
    </row>
    <row r="491" spans="1:8" x14ac:dyDescent="0.25">
      <c r="A491" s="52" t="str">
        <f t="shared" si="43"/>
        <v/>
      </c>
      <c r="B491" s="53" t="str">
        <f t="shared" si="44"/>
        <v/>
      </c>
      <c r="C491" s="54" t="str">
        <f t="shared" si="45"/>
        <v/>
      </c>
      <c r="D491" s="57"/>
      <c r="E491" s="56"/>
      <c r="F491" s="56" t="str">
        <f t="shared" si="46"/>
        <v/>
      </c>
      <c r="G491" s="56" t="str">
        <f t="shared" si="47"/>
        <v/>
      </c>
      <c r="H491" s="56" t="str">
        <f t="shared" si="48"/>
        <v/>
      </c>
    </row>
    <row r="492" spans="1:8" x14ac:dyDescent="0.25">
      <c r="A492" s="52" t="str">
        <f t="shared" si="43"/>
        <v/>
      </c>
      <c r="B492" s="53" t="str">
        <f t="shared" si="44"/>
        <v/>
      </c>
      <c r="C492" s="54" t="str">
        <f t="shared" si="45"/>
        <v/>
      </c>
      <c r="D492" s="57"/>
      <c r="E492" s="56"/>
      <c r="F492" s="56" t="str">
        <f t="shared" si="46"/>
        <v/>
      </c>
      <c r="G492" s="56" t="str">
        <f t="shared" si="47"/>
        <v/>
      </c>
      <c r="H492" s="56" t="str">
        <f t="shared" si="48"/>
        <v/>
      </c>
    </row>
    <row r="493" spans="1:8" x14ac:dyDescent="0.25">
      <c r="A493" s="52" t="str">
        <f t="shared" si="43"/>
        <v/>
      </c>
      <c r="B493" s="53" t="str">
        <f t="shared" si="44"/>
        <v/>
      </c>
      <c r="C493" s="54" t="str">
        <f t="shared" si="45"/>
        <v/>
      </c>
      <c r="D493" s="57"/>
      <c r="E493" s="56"/>
      <c r="F493" s="56" t="str">
        <f t="shared" si="46"/>
        <v/>
      </c>
      <c r="G493" s="56" t="str">
        <f t="shared" si="47"/>
        <v/>
      </c>
      <c r="H493" s="56" t="str">
        <f t="shared" si="48"/>
        <v/>
      </c>
    </row>
    <row r="494" spans="1:8" x14ac:dyDescent="0.25">
      <c r="A494" s="52" t="str">
        <f t="shared" si="43"/>
        <v/>
      </c>
      <c r="B494" s="53" t="str">
        <f t="shared" si="44"/>
        <v/>
      </c>
      <c r="C494" s="54" t="str">
        <f t="shared" si="45"/>
        <v/>
      </c>
      <c r="D494" s="57"/>
      <c r="E494" s="56"/>
      <c r="F494" s="56" t="str">
        <f t="shared" si="46"/>
        <v/>
      </c>
      <c r="G494" s="56" t="str">
        <f t="shared" si="47"/>
        <v/>
      </c>
      <c r="H494" s="56" t="str">
        <f t="shared" si="48"/>
        <v/>
      </c>
    </row>
    <row r="495" spans="1:8" x14ac:dyDescent="0.25">
      <c r="A495" s="52" t="str">
        <f t="shared" si="43"/>
        <v/>
      </c>
      <c r="B495" s="53" t="str">
        <f t="shared" si="44"/>
        <v/>
      </c>
      <c r="C495" s="54" t="str">
        <f t="shared" si="45"/>
        <v/>
      </c>
      <c r="D495" s="57"/>
      <c r="E495" s="56"/>
      <c r="F495" s="56" t="str">
        <f t="shared" si="46"/>
        <v/>
      </c>
      <c r="G495" s="56" t="str">
        <f t="shared" si="47"/>
        <v/>
      </c>
      <c r="H495" s="56" t="str">
        <f t="shared" si="48"/>
        <v/>
      </c>
    </row>
    <row r="496" spans="1:8" x14ac:dyDescent="0.25">
      <c r="A496" s="52" t="str">
        <f t="shared" si="43"/>
        <v/>
      </c>
      <c r="B496" s="53" t="str">
        <f t="shared" si="44"/>
        <v/>
      </c>
      <c r="C496" s="54" t="str">
        <f t="shared" si="45"/>
        <v/>
      </c>
      <c r="D496" s="57"/>
      <c r="E496" s="56"/>
      <c r="F496" s="56" t="str">
        <f t="shared" si="46"/>
        <v/>
      </c>
      <c r="G496" s="56" t="str">
        <f t="shared" si="47"/>
        <v/>
      </c>
      <c r="H496" s="56" t="str">
        <f t="shared" si="48"/>
        <v/>
      </c>
    </row>
    <row r="497" spans="1:8" x14ac:dyDescent="0.25">
      <c r="A497" s="52" t="str">
        <f t="shared" si="43"/>
        <v/>
      </c>
      <c r="B497" s="53" t="str">
        <f t="shared" si="44"/>
        <v/>
      </c>
      <c r="C497" s="54" t="str">
        <f t="shared" si="45"/>
        <v/>
      </c>
      <c r="D497" s="57"/>
      <c r="E497" s="56"/>
      <c r="F497" s="56" t="str">
        <f t="shared" si="46"/>
        <v/>
      </c>
      <c r="G497" s="56" t="str">
        <f t="shared" si="47"/>
        <v/>
      </c>
      <c r="H497" s="56" t="str">
        <f t="shared" si="48"/>
        <v/>
      </c>
    </row>
    <row r="498" spans="1:8" x14ac:dyDescent="0.25">
      <c r="A498" s="52" t="str">
        <f t="shared" si="43"/>
        <v/>
      </c>
      <c r="B498" s="53" t="str">
        <f t="shared" si="44"/>
        <v/>
      </c>
      <c r="C498" s="54" t="str">
        <f t="shared" si="45"/>
        <v/>
      </c>
      <c r="D498" s="57"/>
      <c r="E498" s="56"/>
      <c r="F498" s="56" t="str">
        <f t="shared" si="46"/>
        <v/>
      </c>
      <c r="G498" s="56" t="str">
        <f t="shared" si="47"/>
        <v/>
      </c>
      <c r="H498" s="56" t="str">
        <f t="shared" si="48"/>
        <v/>
      </c>
    </row>
    <row r="499" spans="1:8" x14ac:dyDescent="0.25">
      <c r="A499" s="52" t="str">
        <f t="shared" si="43"/>
        <v/>
      </c>
      <c r="B499" s="53" t="str">
        <f t="shared" si="44"/>
        <v/>
      </c>
      <c r="C499" s="54" t="str">
        <f t="shared" si="45"/>
        <v/>
      </c>
      <c r="D499" s="57"/>
      <c r="E499" s="56"/>
      <c r="F499" s="56" t="str">
        <f t="shared" si="46"/>
        <v/>
      </c>
      <c r="G499" s="56" t="str">
        <f t="shared" si="47"/>
        <v/>
      </c>
      <c r="H499" s="56" t="str">
        <f t="shared" si="48"/>
        <v/>
      </c>
    </row>
    <row r="500" spans="1:8" x14ac:dyDescent="0.25">
      <c r="A500" s="52" t="str">
        <f t="shared" si="43"/>
        <v/>
      </c>
      <c r="B500" s="53" t="str">
        <f t="shared" si="44"/>
        <v/>
      </c>
      <c r="C500" s="54" t="str">
        <f t="shared" si="45"/>
        <v/>
      </c>
      <c r="D500" s="57"/>
      <c r="E500" s="56"/>
      <c r="F500" s="56" t="str">
        <f t="shared" si="46"/>
        <v/>
      </c>
      <c r="G500" s="56" t="str">
        <f t="shared" si="47"/>
        <v/>
      </c>
      <c r="H500" s="56" t="str">
        <f t="shared" si="48"/>
        <v/>
      </c>
    </row>
    <row r="501" spans="1:8" x14ac:dyDescent="0.25">
      <c r="A501" s="52" t="str">
        <f t="shared" si="43"/>
        <v/>
      </c>
      <c r="B501" s="53" t="str">
        <f t="shared" si="44"/>
        <v/>
      </c>
      <c r="C501" s="54" t="str">
        <f t="shared" si="45"/>
        <v/>
      </c>
      <c r="D501" s="57"/>
      <c r="E501" s="56"/>
      <c r="F501" s="56" t="str">
        <f t="shared" si="46"/>
        <v/>
      </c>
      <c r="G501" s="56" t="str">
        <f t="shared" si="47"/>
        <v/>
      </c>
      <c r="H501" s="56" t="str">
        <f t="shared" si="48"/>
        <v/>
      </c>
    </row>
    <row r="502" spans="1:8" x14ac:dyDescent="0.25">
      <c r="A502" s="52" t="str">
        <f t="shared" si="43"/>
        <v/>
      </c>
      <c r="B502" s="53" t="str">
        <f t="shared" si="44"/>
        <v/>
      </c>
      <c r="C502" s="54" t="str">
        <f t="shared" si="45"/>
        <v/>
      </c>
      <c r="D502" s="57"/>
      <c r="E502" s="56"/>
      <c r="F502" s="56" t="str">
        <f t="shared" si="46"/>
        <v/>
      </c>
      <c r="G502" s="56" t="str">
        <f t="shared" si="47"/>
        <v/>
      </c>
      <c r="H502" s="56" t="str">
        <f t="shared" si="48"/>
        <v/>
      </c>
    </row>
    <row r="503" spans="1:8" x14ac:dyDescent="0.25">
      <c r="A503" s="52" t="str">
        <f t="shared" si="43"/>
        <v/>
      </c>
      <c r="B503" s="53" t="str">
        <f t="shared" si="44"/>
        <v/>
      </c>
      <c r="C503" s="54" t="str">
        <f t="shared" si="45"/>
        <v/>
      </c>
      <c r="D503" s="57"/>
      <c r="E503" s="56"/>
      <c r="F503" s="56" t="str">
        <f t="shared" si="46"/>
        <v/>
      </c>
      <c r="G503" s="56" t="str">
        <f t="shared" si="47"/>
        <v/>
      </c>
      <c r="H503" s="56" t="str">
        <f t="shared" si="48"/>
        <v/>
      </c>
    </row>
    <row r="504" spans="1:8" x14ac:dyDescent="0.25">
      <c r="A504" s="52" t="str">
        <f t="shared" si="43"/>
        <v/>
      </c>
      <c r="B504" s="53" t="str">
        <f t="shared" si="44"/>
        <v/>
      </c>
      <c r="C504" s="54" t="str">
        <f t="shared" si="45"/>
        <v/>
      </c>
      <c r="D504" s="57"/>
      <c r="E504" s="56"/>
      <c r="F504" s="56" t="str">
        <f t="shared" si="46"/>
        <v/>
      </c>
      <c r="G504" s="56" t="str">
        <f t="shared" si="47"/>
        <v/>
      </c>
      <c r="H504" s="56" t="str">
        <f t="shared" si="48"/>
        <v/>
      </c>
    </row>
    <row r="505" spans="1:8" x14ac:dyDescent="0.25">
      <c r="A505" s="52" t="str">
        <f t="shared" si="43"/>
        <v/>
      </c>
      <c r="B505" s="53" t="str">
        <f t="shared" si="44"/>
        <v/>
      </c>
      <c r="C505" s="54" t="str">
        <f t="shared" si="45"/>
        <v/>
      </c>
      <c r="D505" s="57"/>
      <c r="E505" s="56"/>
      <c r="F505" s="56" t="str">
        <f t="shared" si="46"/>
        <v/>
      </c>
      <c r="G505" s="56" t="str">
        <f t="shared" si="47"/>
        <v/>
      </c>
      <c r="H505" s="56" t="str">
        <f t="shared" si="48"/>
        <v/>
      </c>
    </row>
    <row r="506" spans="1:8" x14ac:dyDescent="0.25">
      <c r="A506" s="52" t="str">
        <f t="shared" si="43"/>
        <v/>
      </c>
      <c r="B506" s="53" t="str">
        <f t="shared" si="44"/>
        <v/>
      </c>
      <c r="C506" s="54" t="str">
        <f t="shared" si="45"/>
        <v/>
      </c>
      <c r="D506" s="57"/>
      <c r="E506" s="56"/>
      <c r="F506" s="56" t="str">
        <f t="shared" si="46"/>
        <v/>
      </c>
      <c r="G506" s="56" t="str">
        <f t="shared" si="47"/>
        <v/>
      </c>
      <c r="H506" s="56" t="str">
        <f t="shared" si="48"/>
        <v/>
      </c>
    </row>
    <row r="507" spans="1:8" x14ac:dyDescent="0.25">
      <c r="A507" s="52" t="str">
        <f t="shared" ref="A507:A570" si="49">IF(H506="","",IF(roundOpt,IF(OR(A506&gt;=nper,ROUND(H506,2)&lt;=0),"",A506+1),IF(OR(A506&gt;=nper,H506&lt;=0),"",A506+1)))</f>
        <v/>
      </c>
      <c r="B507" s="53" t="str">
        <f t="shared" ref="B507:B570" si="50">IF(A507="","",IF(periods_per_year=26,IF(A507=1,fpdate,B506+14),IF(periods_per_year=52,IF(A507=1,fpdate,B506+7),IF(periods_per_year=24,IF(A507=1,fpdate,IF(fpdate=EOMONTH(fpdate,0),IF(ISODD(A507),EOMONTH(EDATE(fpdate,(A507-1)/2),0),EDATE(DATE(YEAR(fpdate),MONTH(fpdate)+1,15),(A507-1)/2)),IF(DAY(fpdate)=15,IF(ISODD(A507),EDATE(fpdate,(A507-1)/2),EOMONTH(EDATE(fpdate,(A507-1)/2),0)),IF(DAY(fpdate)&lt;=14,IF(ISODD(A507),EDATE(fpdate,(A507-1)/2),EDATE(MIN(fpdate+15,EOMONTH(fpdate,0)),(A507-1)/2)),EDATE(IF(ISODD(A507),fpdate,fpdate-15),A507/2))))),IF(A507=1,fpdate,EDATE(fpdate,months_per_period*(A507-1)))))))</f>
        <v/>
      </c>
      <c r="C507" s="54" t="str">
        <f t="shared" ref="C507:C570" si="51">IF(A507="","",IF(roundOpt,IF(OR(A507=nper,payment&gt;ROUND((1+rate)*H506,2)),ROUND((1+rate)*H506,2),payment),IF(OR(A507=nper,payment&gt;(1+rate)*H506),(1+rate)*H506,payment)))</f>
        <v/>
      </c>
      <c r="D507" s="57"/>
      <c r="E507" s="56"/>
      <c r="F507" s="56" t="str">
        <f t="shared" ref="F507:F570" si="52">IF(A507="","",IF(AND(A507=1,pmtType=1),0,IF(roundOpt,ROUND(rate*H506,2),rate*H506)))</f>
        <v/>
      </c>
      <c r="G507" s="56" t="str">
        <f t="shared" ref="G507:G570" si="53">IF(A507="","",C507-F507+D507)</f>
        <v/>
      </c>
      <c r="H507" s="56" t="str">
        <f t="shared" ref="H507:H570" si="54">IF(A507="","",H506-G507)</f>
        <v/>
      </c>
    </row>
    <row r="508" spans="1:8" x14ac:dyDescent="0.25">
      <c r="A508" s="52" t="str">
        <f t="shared" si="49"/>
        <v/>
      </c>
      <c r="B508" s="53" t="str">
        <f t="shared" si="50"/>
        <v/>
      </c>
      <c r="C508" s="54" t="str">
        <f t="shared" si="51"/>
        <v/>
      </c>
      <c r="D508" s="57"/>
      <c r="E508" s="56"/>
      <c r="F508" s="56" t="str">
        <f t="shared" si="52"/>
        <v/>
      </c>
      <c r="G508" s="56" t="str">
        <f t="shared" si="53"/>
        <v/>
      </c>
      <c r="H508" s="56" t="str">
        <f t="shared" si="54"/>
        <v/>
      </c>
    </row>
    <row r="509" spans="1:8" x14ac:dyDescent="0.25">
      <c r="A509" s="52" t="str">
        <f t="shared" si="49"/>
        <v/>
      </c>
      <c r="B509" s="53" t="str">
        <f t="shared" si="50"/>
        <v/>
      </c>
      <c r="C509" s="54" t="str">
        <f t="shared" si="51"/>
        <v/>
      </c>
      <c r="D509" s="57"/>
      <c r="E509" s="56"/>
      <c r="F509" s="56" t="str">
        <f t="shared" si="52"/>
        <v/>
      </c>
      <c r="G509" s="56" t="str">
        <f t="shared" si="53"/>
        <v/>
      </c>
      <c r="H509" s="56" t="str">
        <f t="shared" si="54"/>
        <v/>
      </c>
    </row>
    <row r="510" spans="1:8" x14ac:dyDescent="0.25">
      <c r="A510" s="52" t="str">
        <f t="shared" si="49"/>
        <v/>
      </c>
      <c r="B510" s="53" t="str">
        <f t="shared" si="50"/>
        <v/>
      </c>
      <c r="C510" s="54" t="str">
        <f t="shared" si="51"/>
        <v/>
      </c>
      <c r="D510" s="57"/>
      <c r="E510" s="56"/>
      <c r="F510" s="56" t="str">
        <f t="shared" si="52"/>
        <v/>
      </c>
      <c r="G510" s="56" t="str">
        <f t="shared" si="53"/>
        <v/>
      </c>
      <c r="H510" s="56" t="str">
        <f t="shared" si="54"/>
        <v/>
      </c>
    </row>
    <row r="511" spans="1:8" x14ac:dyDescent="0.25">
      <c r="A511" s="52" t="str">
        <f t="shared" si="49"/>
        <v/>
      </c>
      <c r="B511" s="53" t="str">
        <f t="shared" si="50"/>
        <v/>
      </c>
      <c r="C511" s="54" t="str">
        <f t="shared" si="51"/>
        <v/>
      </c>
      <c r="D511" s="57"/>
      <c r="E511" s="56"/>
      <c r="F511" s="56" t="str">
        <f t="shared" si="52"/>
        <v/>
      </c>
      <c r="G511" s="56" t="str">
        <f t="shared" si="53"/>
        <v/>
      </c>
      <c r="H511" s="56" t="str">
        <f t="shared" si="54"/>
        <v/>
      </c>
    </row>
    <row r="512" spans="1:8" x14ac:dyDescent="0.25">
      <c r="A512" s="52" t="str">
        <f t="shared" si="49"/>
        <v/>
      </c>
      <c r="B512" s="53" t="str">
        <f t="shared" si="50"/>
        <v/>
      </c>
      <c r="C512" s="54" t="str">
        <f t="shared" si="51"/>
        <v/>
      </c>
      <c r="D512" s="57"/>
      <c r="E512" s="56"/>
      <c r="F512" s="56" t="str">
        <f t="shared" si="52"/>
        <v/>
      </c>
      <c r="G512" s="56" t="str">
        <f t="shared" si="53"/>
        <v/>
      </c>
      <c r="H512" s="56" t="str">
        <f t="shared" si="54"/>
        <v/>
      </c>
    </row>
    <row r="513" spans="1:8" x14ac:dyDescent="0.25">
      <c r="A513" s="52" t="str">
        <f t="shared" si="49"/>
        <v/>
      </c>
      <c r="B513" s="53" t="str">
        <f t="shared" si="50"/>
        <v/>
      </c>
      <c r="C513" s="54" t="str">
        <f t="shared" si="51"/>
        <v/>
      </c>
      <c r="D513" s="57"/>
      <c r="E513" s="56"/>
      <c r="F513" s="56" t="str">
        <f t="shared" si="52"/>
        <v/>
      </c>
      <c r="G513" s="56" t="str">
        <f t="shared" si="53"/>
        <v/>
      </c>
      <c r="H513" s="56" t="str">
        <f t="shared" si="54"/>
        <v/>
      </c>
    </row>
    <row r="514" spans="1:8" x14ac:dyDescent="0.25">
      <c r="A514" s="52" t="str">
        <f t="shared" si="49"/>
        <v/>
      </c>
      <c r="B514" s="53" t="str">
        <f t="shared" si="50"/>
        <v/>
      </c>
      <c r="C514" s="54" t="str">
        <f t="shared" si="51"/>
        <v/>
      </c>
      <c r="D514" s="57"/>
      <c r="E514" s="56"/>
      <c r="F514" s="56" t="str">
        <f t="shared" si="52"/>
        <v/>
      </c>
      <c r="G514" s="56" t="str">
        <f t="shared" si="53"/>
        <v/>
      </c>
      <c r="H514" s="56" t="str">
        <f t="shared" si="54"/>
        <v/>
      </c>
    </row>
    <row r="515" spans="1:8" x14ac:dyDescent="0.25">
      <c r="A515" s="52" t="str">
        <f t="shared" si="49"/>
        <v/>
      </c>
      <c r="B515" s="53" t="str">
        <f t="shared" si="50"/>
        <v/>
      </c>
      <c r="C515" s="54" t="str">
        <f t="shared" si="51"/>
        <v/>
      </c>
      <c r="D515" s="57"/>
      <c r="E515" s="56"/>
      <c r="F515" s="56" t="str">
        <f t="shared" si="52"/>
        <v/>
      </c>
      <c r="G515" s="56" t="str">
        <f t="shared" si="53"/>
        <v/>
      </c>
      <c r="H515" s="56" t="str">
        <f t="shared" si="54"/>
        <v/>
      </c>
    </row>
    <row r="516" spans="1:8" x14ac:dyDescent="0.25">
      <c r="A516" s="52" t="str">
        <f t="shared" si="49"/>
        <v/>
      </c>
      <c r="B516" s="53" t="str">
        <f t="shared" si="50"/>
        <v/>
      </c>
      <c r="C516" s="54" t="str">
        <f t="shared" si="51"/>
        <v/>
      </c>
      <c r="D516" s="57"/>
      <c r="E516" s="56"/>
      <c r="F516" s="56" t="str">
        <f t="shared" si="52"/>
        <v/>
      </c>
      <c r="G516" s="56" t="str">
        <f t="shared" si="53"/>
        <v/>
      </c>
      <c r="H516" s="56" t="str">
        <f t="shared" si="54"/>
        <v/>
      </c>
    </row>
    <row r="517" spans="1:8" x14ac:dyDescent="0.25">
      <c r="A517" s="52" t="str">
        <f t="shared" si="49"/>
        <v/>
      </c>
      <c r="B517" s="53" t="str">
        <f t="shared" si="50"/>
        <v/>
      </c>
      <c r="C517" s="54" t="str">
        <f t="shared" si="51"/>
        <v/>
      </c>
      <c r="D517" s="57"/>
      <c r="E517" s="56"/>
      <c r="F517" s="56" t="str">
        <f t="shared" si="52"/>
        <v/>
      </c>
      <c r="G517" s="56" t="str">
        <f t="shared" si="53"/>
        <v/>
      </c>
      <c r="H517" s="56" t="str">
        <f t="shared" si="54"/>
        <v/>
      </c>
    </row>
    <row r="518" spans="1:8" x14ac:dyDescent="0.25">
      <c r="A518" s="52" t="str">
        <f t="shared" si="49"/>
        <v/>
      </c>
      <c r="B518" s="53" t="str">
        <f t="shared" si="50"/>
        <v/>
      </c>
      <c r="C518" s="54" t="str">
        <f t="shared" si="51"/>
        <v/>
      </c>
      <c r="D518" s="57"/>
      <c r="E518" s="56"/>
      <c r="F518" s="56" t="str">
        <f t="shared" si="52"/>
        <v/>
      </c>
      <c r="G518" s="56" t="str">
        <f t="shared" si="53"/>
        <v/>
      </c>
      <c r="H518" s="56" t="str">
        <f t="shared" si="54"/>
        <v/>
      </c>
    </row>
    <row r="519" spans="1:8" x14ac:dyDescent="0.25">
      <c r="A519" s="52" t="str">
        <f t="shared" si="49"/>
        <v/>
      </c>
      <c r="B519" s="53" t="str">
        <f t="shared" si="50"/>
        <v/>
      </c>
      <c r="C519" s="54" t="str">
        <f t="shared" si="51"/>
        <v/>
      </c>
      <c r="D519" s="57"/>
      <c r="E519" s="56"/>
      <c r="F519" s="56" t="str">
        <f t="shared" si="52"/>
        <v/>
      </c>
      <c r="G519" s="56" t="str">
        <f t="shared" si="53"/>
        <v/>
      </c>
      <c r="H519" s="56" t="str">
        <f t="shared" si="54"/>
        <v/>
      </c>
    </row>
    <row r="520" spans="1:8" x14ac:dyDescent="0.25">
      <c r="A520" s="52" t="str">
        <f t="shared" si="49"/>
        <v/>
      </c>
      <c r="B520" s="53" t="str">
        <f t="shared" si="50"/>
        <v/>
      </c>
      <c r="C520" s="54" t="str">
        <f t="shared" si="51"/>
        <v/>
      </c>
      <c r="D520" s="57"/>
      <c r="E520" s="56"/>
      <c r="F520" s="56" t="str">
        <f t="shared" si="52"/>
        <v/>
      </c>
      <c r="G520" s="56" t="str">
        <f t="shared" si="53"/>
        <v/>
      </c>
      <c r="H520" s="56" t="str">
        <f t="shared" si="54"/>
        <v/>
      </c>
    </row>
    <row r="521" spans="1:8" x14ac:dyDescent="0.25">
      <c r="A521" s="52" t="str">
        <f t="shared" si="49"/>
        <v/>
      </c>
      <c r="B521" s="53" t="str">
        <f t="shared" si="50"/>
        <v/>
      </c>
      <c r="C521" s="54" t="str">
        <f t="shared" si="51"/>
        <v/>
      </c>
      <c r="D521" s="57"/>
      <c r="E521" s="56"/>
      <c r="F521" s="56" t="str">
        <f t="shared" si="52"/>
        <v/>
      </c>
      <c r="G521" s="56" t="str">
        <f t="shared" si="53"/>
        <v/>
      </c>
      <c r="H521" s="56" t="str">
        <f t="shared" si="54"/>
        <v/>
      </c>
    </row>
    <row r="522" spans="1:8" x14ac:dyDescent="0.25">
      <c r="A522" s="52" t="str">
        <f t="shared" si="49"/>
        <v/>
      </c>
      <c r="B522" s="53" t="str">
        <f t="shared" si="50"/>
        <v/>
      </c>
      <c r="C522" s="54" t="str">
        <f t="shared" si="51"/>
        <v/>
      </c>
      <c r="D522" s="57"/>
      <c r="E522" s="56"/>
      <c r="F522" s="56" t="str">
        <f t="shared" si="52"/>
        <v/>
      </c>
      <c r="G522" s="56" t="str">
        <f t="shared" si="53"/>
        <v/>
      </c>
      <c r="H522" s="56" t="str">
        <f t="shared" si="54"/>
        <v/>
      </c>
    </row>
    <row r="523" spans="1:8" x14ac:dyDescent="0.25">
      <c r="A523" s="52" t="str">
        <f t="shared" si="49"/>
        <v/>
      </c>
      <c r="B523" s="53" t="str">
        <f t="shared" si="50"/>
        <v/>
      </c>
      <c r="C523" s="54" t="str">
        <f t="shared" si="51"/>
        <v/>
      </c>
      <c r="D523" s="57"/>
      <c r="E523" s="56"/>
      <c r="F523" s="56" t="str">
        <f t="shared" si="52"/>
        <v/>
      </c>
      <c r="G523" s="56" t="str">
        <f t="shared" si="53"/>
        <v/>
      </c>
      <c r="H523" s="56" t="str">
        <f t="shared" si="54"/>
        <v/>
      </c>
    </row>
    <row r="524" spans="1:8" x14ac:dyDescent="0.25">
      <c r="A524" s="52" t="str">
        <f t="shared" si="49"/>
        <v/>
      </c>
      <c r="B524" s="53" t="str">
        <f t="shared" si="50"/>
        <v/>
      </c>
      <c r="C524" s="54" t="str">
        <f t="shared" si="51"/>
        <v/>
      </c>
      <c r="D524" s="57"/>
      <c r="E524" s="56"/>
      <c r="F524" s="56" t="str">
        <f t="shared" si="52"/>
        <v/>
      </c>
      <c r="G524" s="56" t="str">
        <f t="shared" si="53"/>
        <v/>
      </c>
      <c r="H524" s="56" t="str">
        <f t="shared" si="54"/>
        <v/>
      </c>
    </row>
    <row r="525" spans="1:8" x14ac:dyDescent="0.25">
      <c r="A525" s="52" t="str">
        <f t="shared" si="49"/>
        <v/>
      </c>
      <c r="B525" s="53" t="str">
        <f t="shared" si="50"/>
        <v/>
      </c>
      <c r="C525" s="54" t="str">
        <f t="shared" si="51"/>
        <v/>
      </c>
      <c r="D525" s="57"/>
      <c r="E525" s="56"/>
      <c r="F525" s="56" t="str">
        <f t="shared" si="52"/>
        <v/>
      </c>
      <c r="G525" s="56" t="str">
        <f t="shared" si="53"/>
        <v/>
      </c>
      <c r="H525" s="56" t="str">
        <f t="shared" si="54"/>
        <v/>
      </c>
    </row>
    <row r="526" spans="1:8" x14ac:dyDescent="0.25">
      <c r="A526" s="52" t="str">
        <f t="shared" si="49"/>
        <v/>
      </c>
      <c r="B526" s="53" t="str">
        <f t="shared" si="50"/>
        <v/>
      </c>
      <c r="C526" s="54" t="str">
        <f t="shared" si="51"/>
        <v/>
      </c>
      <c r="D526" s="57"/>
      <c r="E526" s="56"/>
      <c r="F526" s="56" t="str">
        <f t="shared" si="52"/>
        <v/>
      </c>
      <c r="G526" s="56" t="str">
        <f t="shared" si="53"/>
        <v/>
      </c>
      <c r="H526" s="56" t="str">
        <f t="shared" si="54"/>
        <v/>
      </c>
    </row>
    <row r="527" spans="1:8" x14ac:dyDescent="0.25">
      <c r="A527" s="52" t="str">
        <f t="shared" si="49"/>
        <v/>
      </c>
      <c r="B527" s="53" t="str">
        <f t="shared" si="50"/>
        <v/>
      </c>
      <c r="C527" s="54" t="str">
        <f t="shared" si="51"/>
        <v/>
      </c>
      <c r="D527" s="57"/>
      <c r="E527" s="56"/>
      <c r="F527" s="56" t="str">
        <f t="shared" si="52"/>
        <v/>
      </c>
      <c r="G527" s="56" t="str">
        <f t="shared" si="53"/>
        <v/>
      </c>
      <c r="H527" s="56" t="str">
        <f t="shared" si="54"/>
        <v/>
      </c>
    </row>
    <row r="528" spans="1:8" x14ac:dyDescent="0.25">
      <c r="A528" s="52" t="str">
        <f t="shared" si="49"/>
        <v/>
      </c>
      <c r="B528" s="53" t="str">
        <f t="shared" si="50"/>
        <v/>
      </c>
      <c r="C528" s="54" t="str">
        <f t="shared" si="51"/>
        <v/>
      </c>
      <c r="D528" s="57"/>
      <c r="E528" s="56"/>
      <c r="F528" s="56" t="str">
        <f t="shared" si="52"/>
        <v/>
      </c>
      <c r="G528" s="56" t="str">
        <f t="shared" si="53"/>
        <v/>
      </c>
      <c r="H528" s="56" t="str">
        <f t="shared" si="54"/>
        <v/>
      </c>
    </row>
    <row r="529" spans="1:8" x14ac:dyDescent="0.25">
      <c r="A529" s="52" t="str">
        <f t="shared" si="49"/>
        <v/>
      </c>
      <c r="B529" s="53" t="str">
        <f t="shared" si="50"/>
        <v/>
      </c>
      <c r="C529" s="54" t="str">
        <f t="shared" si="51"/>
        <v/>
      </c>
      <c r="D529" s="57"/>
      <c r="E529" s="56"/>
      <c r="F529" s="56" t="str">
        <f t="shared" si="52"/>
        <v/>
      </c>
      <c r="G529" s="56" t="str">
        <f t="shared" si="53"/>
        <v/>
      </c>
      <c r="H529" s="56" t="str">
        <f t="shared" si="54"/>
        <v/>
      </c>
    </row>
    <row r="530" spans="1:8" x14ac:dyDescent="0.25">
      <c r="A530" s="52" t="str">
        <f t="shared" si="49"/>
        <v/>
      </c>
      <c r="B530" s="53" t="str">
        <f t="shared" si="50"/>
        <v/>
      </c>
      <c r="C530" s="54" t="str">
        <f t="shared" si="51"/>
        <v/>
      </c>
      <c r="D530" s="57"/>
      <c r="E530" s="56"/>
      <c r="F530" s="56" t="str">
        <f t="shared" si="52"/>
        <v/>
      </c>
      <c r="G530" s="56" t="str">
        <f t="shared" si="53"/>
        <v/>
      </c>
      <c r="H530" s="56" t="str">
        <f t="shared" si="54"/>
        <v/>
      </c>
    </row>
    <row r="531" spans="1:8" x14ac:dyDescent="0.25">
      <c r="A531" s="52" t="str">
        <f t="shared" si="49"/>
        <v/>
      </c>
      <c r="B531" s="53" t="str">
        <f t="shared" si="50"/>
        <v/>
      </c>
      <c r="C531" s="54" t="str">
        <f t="shared" si="51"/>
        <v/>
      </c>
      <c r="D531" s="57"/>
      <c r="E531" s="56"/>
      <c r="F531" s="56" t="str">
        <f t="shared" si="52"/>
        <v/>
      </c>
      <c r="G531" s="56" t="str">
        <f t="shared" si="53"/>
        <v/>
      </c>
      <c r="H531" s="56" t="str">
        <f t="shared" si="54"/>
        <v/>
      </c>
    </row>
    <row r="532" spans="1:8" x14ac:dyDescent="0.25">
      <c r="A532" s="52" t="str">
        <f t="shared" si="49"/>
        <v/>
      </c>
      <c r="B532" s="53" t="str">
        <f t="shared" si="50"/>
        <v/>
      </c>
      <c r="C532" s="54" t="str">
        <f t="shared" si="51"/>
        <v/>
      </c>
      <c r="D532" s="57"/>
      <c r="E532" s="56"/>
      <c r="F532" s="56" t="str">
        <f t="shared" si="52"/>
        <v/>
      </c>
      <c r="G532" s="56" t="str">
        <f t="shared" si="53"/>
        <v/>
      </c>
      <c r="H532" s="56" t="str">
        <f t="shared" si="54"/>
        <v/>
      </c>
    </row>
    <row r="533" spans="1:8" x14ac:dyDescent="0.25">
      <c r="A533" s="52" t="str">
        <f t="shared" si="49"/>
        <v/>
      </c>
      <c r="B533" s="53" t="str">
        <f t="shared" si="50"/>
        <v/>
      </c>
      <c r="C533" s="54" t="str">
        <f t="shared" si="51"/>
        <v/>
      </c>
      <c r="D533" s="57"/>
      <c r="E533" s="56"/>
      <c r="F533" s="56" t="str">
        <f t="shared" si="52"/>
        <v/>
      </c>
      <c r="G533" s="56" t="str">
        <f t="shared" si="53"/>
        <v/>
      </c>
      <c r="H533" s="56" t="str">
        <f t="shared" si="54"/>
        <v/>
      </c>
    </row>
    <row r="534" spans="1:8" x14ac:dyDescent="0.25">
      <c r="A534" s="52" t="str">
        <f t="shared" si="49"/>
        <v/>
      </c>
      <c r="B534" s="53" t="str">
        <f t="shared" si="50"/>
        <v/>
      </c>
      <c r="C534" s="54" t="str">
        <f t="shared" si="51"/>
        <v/>
      </c>
      <c r="D534" s="57"/>
      <c r="E534" s="56"/>
      <c r="F534" s="56" t="str">
        <f t="shared" si="52"/>
        <v/>
      </c>
      <c r="G534" s="56" t="str">
        <f t="shared" si="53"/>
        <v/>
      </c>
      <c r="H534" s="56" t="str">
        <f t="shared" si="54"/>
        <v/>
      </c>
    </row>
    <row r="535" spans="1:8" x14ac:dyDescent="0.25">
      <c r="A535" s="52" t="str">
        <f t="shared" si="49"/>
        <v/>
      </c>
      <c r="B535" s="53" t="str">
        <f t="shared" si="50"/>
        <v/>
      </c>
      <c r="C535" s="54" t="str">
        <f t="shared" si="51"/>
        <v/>
      </c>
      <c r="D535" s="57"/>
      <c r="E535" s="56"/>
      <c r="F535" s="56" t="str">
        <f t="shared" si="52"/>
        <v/>
      </c>
      <c r="G535" s="56" t="str">
        <f t="shared" si="53"/>
        <v/>
      </c>
      <c r="H535" s="56" t="str">
        <f t="shared" si="54"/>
        <v/>
      </c>
    </row>
    <row r="536" spans="1:8" x14ac:dyDescent="0.25">
      <c r="A536" s="52" t="str">
        <f t="shared" si="49"/>
        <v/>
      </c>
      <c r="B536" s="53" t="str">
        <f t="shared" si="50"/>
        <v/>
      </c>
      <c r="C536" s="54" t="str">
        <f t="shared" si="51"/>
        <v/>
      </c>
      <c r="D536" s="57"/>
      <c r="E536" s="56"/>
      <c r="F536" s="56" t="str">
        <f t="shared" si="52"/>
        <v/>
      </c>
      <c r="G536" s="56" t="str">
        <f t="shared" si="53"/>
        <v/>
      </c>
      <c r="H536" s="56" t="str">
        <f t="shared" si="54"/>
        <v/>
      </c>
    </row>
    <row r="537" spans="1:8" x14ac:dyDescent="0.25">
      <c r="A537" s="52" t="str">
        <f t="shared" si="49"/>
        <v/>
      </c>
      <c r="B537" s="53" t="str">
        <f t="shared" si="50"/>
        <v/>
      </c>
      <c r="C537" s="54" t="str">
        <f t="shared" si="51"/>
        <v/>
      </c>
      <c r="D537" s="57"/>
      <c r="E537" s="56"/>
      <c r="F537" s="56" t="str">
        <f t="shared" si="52"/>
        <v/>
      </c>
      <c r="G537" s="56" t="str">
        <f t="shared" si="53"/>
        <v/>
      </c>
      <c r="H537" s="56" t="str">
        <f t="shared" si="54"/>
        <v/>
      </c>
    </row>
    <row r="538" spans="1:8" x14ac:dyDescent="0.25">
      <c r="A538" s="52" t="str">
        <f t="shared" si="49"/>
        <v/>
      </c>
      <c r="B538" s="53" t="str">
        <f t="shared" si="50"/>
        <v/>
      </c>
      <c r="C538" s="54" t="str">
        <f t="shared" si="51"/>
        <v/>
      </c>
      <c r="D538" s="57"/>
      <c r="E538" s="56"/>
      <c r="F538" s="56" t="str">
        <f t="shared" si="52"/>
        <v/>
      </c>
      <c r="G538" s="56" t="str">
        <f t="shared" si="53"/>
        <v/>
      </c>
      <c r="H538" s="56" t="str">
        <f t="shared" si="54"/>
        <v/>
      </c>
    </row>
    <row r="539" spans="1:8" x14ac:dyDescent="0.25">
      <c r="A539" s="52" t="str">
        <f t="shared" si="49"/>
        <v/>
      </c>
      <c r="B539" s="53" t="str">
        <f t="shared" si="50"/>
        <v/>
      </c>
      <c r="C539" s="54" t="str">
        <f t="shared" si="51"/>
        <v/>
      </c>
      <c r="D539" s="57"/>
      <c r="E539" s="56"/>
      <c r="F539" s="56" t="str">
        <f t="shared" si="52"/>
        <v/>
      </c>
      <c r="G539" s="56" t="str">
        <f t="shared" si="53"/>
        <v/>
      </c>
      <c r="H539" s="56" t="str">
        <f t="shared" si="54"/>
        <v/>
      </c>
    </row>
    <row r="540" spans="1:8" x14ac:dyDescent="0.25">
      <c r="A540" s="52" t="str">
        <f t="shared" si="49"/>
        <v/>
      </c>
      <c r="B540" s="53" t="str">
        <f t="shared" si="50"/>
        <v/>
      </c>
      <c r="C540" s="54" t="str">
        <f t="shared" si="51"/>
        <v/>
      </c>
      <c r="D540" s="57"/>
      <c r="E540" s="56"/>
      <c r="F540" s="56" t="str">
        <f t="shared" si="52"/>
        <v/>
      </c>
      <c r="G540" s="56" t="str">
        <f t="shared" si="53"/>
        <v/>
      </c>
      <c r="H540" s="56" t="str">
        <f t="shared" si="54"/>
        <v/>
      </c>
    </row>
    <row r="541" spans="1:8" x14ac:dyDescent="0.25">
      <c r="A541" s="52" t="str">
        <f t="shared" si="49"/>
        <v/>
      </c>
      <c r="B541" s="53" t="str">
        <f t="shared" si="50"/>
        <v/>
      </c>
      <c r="C541" s="54" t="str">
        <f t="shared" si="51"/>
        <v/>
      </c>
      <c r="D541" s="57"/>
      <c r="E541" s="56"/>
      <c r="F541" s="56" t="str">
        <f t="shared" si="52"/>
        <v/>
      </c>
      <c r="G541" s="56" t="str">
        <f t="shared" si="53"/>
        <v/>
      </c>
      <c r="H541" s="56" t="str">
        <f t="shared" si="54"/>
        <v/>
      </c>
    </row>
    <row r="542" spans="1:8" x14ac:dyDescent="0.25">
      <c r="A542" s="52" t="str">
        <f t="shared" si="49"/>
        <v/>
      </c>
      <c r="B542" s="53" t="str">
        <f t="shared" si="50"/>
        <v/>
      </c>
      <c r="C542" s="54" t="str">
        <f t="shared" si="51"/>
        <v/>
      </c>
      <c r="D542" s="57"/>
      <c r="E542" s="56"/>
      <c r="F542" s="56" t="str">
        <f t="shared" si="52"/>
        <v/>
      </c>
      <c r="G542" s="56" t="str">
        <f t="shared" si="53"/>
        <v/>
      </c>
      <c r="H542" s="56" t="str">
        <f t="shared" si="54"/>
        <v/>
      </c>
    </row>
    <row r="543" spans="1:8" x14ac:dyDescent="0.25">
      <c r="A543" s="52" t="str">
        <f t="shared" si="49"/>
        <v/>
      </c>
      <c r="B543" s="53" t="str">
        <f t="shared" si="50"/>
        <v/>
      </c>
      <c r="C543" s="54" t="str">
        <f t="shared" si="51"/>
        <v/>
      </c>
      <c r="D543" s="57"/>
      <c r="E543" s="56"/>
      <c r="F543" s="56" t="str">
        <f t="shared" si="52"/>
        <v/>
      </c>
      <c r="G543" s="56" t="str">
        <f t="shared" si="53"/>
        <v/>
      </c>
      <c r="H543" s="56" t="str">
        <f t="shared" si="54"/>
        <v/>
      </c>
    </row>
    <row r="544" spans="1:8" x14ac:dyDescent="0.25">
      <c r="A544" s="52" t="str">
        <f t="shared" si="49"/>
        <v/>
      </c>
      <c r="B544" s="53" t="str">
        <f t="shared" si="50"/>
        <v/>
      </c>
      <c r="C544" s="54" t="str">
        <f t="shared" si="51"/>
        <v/>
      </c>
      <c r="D544" s="57"/>
      <c r="E544" s="56"/>
      <c r="F544" s="56" t="str">
        <f t="shared" si="52"/>
        <v/>
      </c>
      <c r="G544" s="56" t="str">
        <f t="shared" si="53"/>
        <v/>
      </c>
      <c r="H544" s="56" t="str">
        <f t="shared" si="54"/>
        <v/>
      </c>
    </row>
    <row r="545" spans="1:8" x14ac:dyDescent="0.25">
      <c r="A545" s="52" t="str">
        <f t="shared" si="49"/>
        <v/>
      </c>
      <c r="B545" s="53" t="str">
        <f t="shared" si="50"/>
        <v/>
      </c>
      <c r="C545" s="54" t="str">
        <f t="shared" si="51"/>
        <v/>
      </c>
      <c r="D545" s="57"/>
      <c r="E545" s="56"/>
      <c r="F545" s="56" t="str">
        <f t="shared" si="52"/>
        <v/>
      </c>
      <c r="G545" s="56" t="str">
        <f t="shared" si="53"/>
        <v/>
      </c>
      <c r="H545" s="56" t="str">
        <f t="shared" si="54"/>
        <v/>
      </c>
    </row>
    <row r="546" spans="1:8" x14ac:dyDescent="0.25">
      <c r="A546" s="52" t="str">
        <f t="shared" si="49"/>
        <v/>
      </c>
      <c r="B546" s="53" t="str">
        <f t="shared" si="50"/>
        <v/>
      </c>
      <c r="C546" s="54" t="str">
        <f t="shared" si="51"/>
        <v/>
      </c>
      <c r="D546" s="57"/>
      <c r="E546" s="56"/>
      <c r="F546" s="56" t="str">
        <f t="shared" si="52"/>
        <v/>
      </c>
      <c r="G546" s="56" t="str">
        <f t="shared" si="53"/>
        <v/>
      </c>
      <c r="H546" s="56" t="str">
        <f t="shared" si="54"/>
        <v/>
      </c>
    </row>
    <row r="547" spans="1:8" x14ac:dyDescent="0.25">
      <c r="A547" s="52" t="str">
        <f t="shared" si="49"/>
        <v/>
      </c>
      <c r="B547" s="53" t="str">
        <f t="shared" si="50"/>
        <v/>
      </c>
      <c r="C547" s="54" t="str">
        <f t="shared" si="51"/>
        <v/>
      </c>
      <c r="D547" s="57"/>
      <c r="E547" s="56"/>
      <c r="F547" s="56" t="str">
        <f t="shared" si="52"/>
        <v/>
      </c>
      <c r="G547" s="56" t="str">
        <f t="shared" si="53"/>
        <v/>
      </c>
      <c r="H547" s="56" t="str">
        <f t="shared" si="54"/>
        <v/>
      </c>
    </row>
    <row r="548" spans="1:8" x14ac:dyDescent="0.25">
      <c r="A548" s="52" t="str">
        <f t="shared" si="49"/>
        <v/>
      </c>
      <c r="B548" s="53" t="str">
        <f t="shared" si="50"/>
        <v/>
      </c>
      <c r="C548" s="54" t="str">
        <f t="shared" si="51"/>
        <v/>
      </c>
      <c r="D548" s="57"/>
      <c r="E548" s="56"/>
      <c r="F548" s="56" t="str">
        <f t="shared" si="52"/>
        <v/>
      </c>
      <c r="G548" s="56" t="str">
        <f t="shared" si="53"/>
        <v/>
      </c>
      <c r="H548" s="56" t="str">
        <f t="shared" si="54"/>
        <v/>
      </c>
    </row>
    <row r="549" spans="1:8" x14ac:dyDescent="0.25">
      <c r="A549" s="52" t="str">
        <f t="shared" si="49"/>
        <v/>
      </c>
      <c r="B549" s="53" t="str">
        <f t="shared" si="50"/>
        <v/>
      </c>
      <c r="C549" s="54" t="str">
        <f t="shared" si="51"/>
        <v/>
      </c>
      <c r="D549" s="57"/>
      <c r="E549" s="56"/>
      <c r="F549" s="56" t="str">
        <f t="shared" si="52"/>
        <v/>
      </c>
      <c r="G549" s="56" t="str">
        <f t="shared" si="53"/>
        <v/>
      </c>
      <c r="H549" s="56" t="str">
        <f t="shared" si="54"/>
        <v/>
      </c>
    </row>
    <row r="550" spans="1:8" x14ac:dyDescent="0.25">
      <c r="A550" s="52" t="str">
        <f t="shared" si="49"/>
        <v/>
      </c>
      <c r="B550" s="53" t="str">
        <f t="shared" si="50"/>
        <v/>
      </c>
      <c r="C550" s="54" t="str">
        <f t="shared" si="51"/>
        <v/>
      </c>
      <c r="D550" s="57"/>
      <c r="E550" s="56"/>
      <c r="F550" s="56" t="str">
        <f t="shared" si="52"/>
        <v/>
      </c>
      <c r="G550" s="56" t="str">
        <f t="shared" si="53"/>
        <v/>
      </c>
      <c r="H550" s="56" t="str">
        <f t="shared" si="54"/>
        <v/>
      </c>
    </row>
    <row r="551" spans="1:8" x14ac:dyDescent="0.25">
      <c r="A551" s="52" t="str">
        <f t="shared" si="49"/>
        <v/>
      </c>
      <c r="B551" s="53" t="str">
        <f t="shared" si="50"/>
        <v/>
      </c>
      <c r="C551" s="54" t="str">
        <f t="shared" si="51"/>
        <v/>
      </c>
      <c r="D551" s="57"/>
      <c r="E551" s="56"/>
      <c r="F551" s="56" t="str">
        <f t="shared" si="52"/>
        <v/>
      </c>
      <c r="G551" s="56" t="str">
        <f t="shared" si="53"/>
        <v/>
      </c>
      <c r="H551" s="56" t="str">
        <f t="shared" si="54"/>
        <v/>
      </c>
    </row>
    <row r="552" spans="1:8" x14ac:dyDescent="0.25">
      <c r="A552" s="52" t="str">
        <f t="shared" si="49"/>
        <v/>
      </c>
      <c r="B552" s="53" t="str">
        <f t="shared" si="50"/>
        <v/>
      </c>
      <c r="C552" s="54" t="str">
        <f t="shared" si="51"/>
        <v/>
      </c>
      <c r="D552" s="57"/>
      <c r="E552" s="56"/>
      <c r="F552" s="56" t="str">
        <f t="shared" si="52"/>
        <v/>
      </c>
      <c r="G552" s="56" t="str">
        <f t="shared" si="53"/>
        <v/>
      </c>
      <c r="H552" s="56" t="str">
        <f t="shared" si="54"/>
        <v/>
      </c>
    </row>
    <row r="553" spans="1:8" x14ac:dyDescent="0.25">
      <c r="A553" s="52" t="str">
        <f t="shared" si="49"/>
        <v/>
      </c>
      <c r="B553" s="53" t="str">
        <f t="shared" si="50"/>
        <v/>
      </c>
      <c r="C553" s="54" t="str">
        <f t="shared" si="51"/>
        <v/>
      </c>
      <c r="D553" s="57"/>
      <c r="E553" s="56"/>
      <c r="F553" s="56" t="str">
        <f t="shared" si="52"/>
        <v/>
      </c>
      <c r="G553" s="56" t="str">
        <f t="shared" si="53"/>
        <v/>
      </c>
      <c r="H553" s="56" t="str">
        <f t="shared" si="54"/>
        <v/>
      </c>
    </row>
    <row r="554" spans="1:8" x14ac:dyDescent="0.25">
      <c r="A554" s="52" t="str">
        <f t="shared" si="49"/>
        <v/>
      </c>
      <c r="B554" s="53" t="str">
        <f t="shared" si="50"/>
        <v/>
      </c>
      <c r="C554" s="54" t="str">
        <f t="shared" si="51"/>
        <v/>
      </c>
      <c r="D554" s="57"/>
      <c r="E554" s="56"/>
      <c r="F554" s="56" t="str">
        <f t="shared" si="52"/>
        <v/>
      </c>
      <c r="G554" s="56" t="str">
        <f t="shared" si="53"/>
        <v/>
      </c>
      <c r="H554" s="56" t="str">
        <f t="shared" si="54"/>
        <v/>
      </c>
    </row>
    <row r="555" spans="1:8" x14ac:dyDescent="0.25">
      <c r="A555" s="52" t="str">
        <f t="shared" si="49"/>
        <v/>
      </c>
      <c r="B555" s="53" t="str">
        <f t="shared" si="50"/>
        <v/>
      </c>
      <c r="C555" s="54" t="str">
        <f t="shared" si="51"/>
        <v/>
      </c>
      <c r="D555" s="57"/>
      <c r="E555" s="56"/>
      <c r="F555" s="56" t="str">
        <f t="shared" si="52"/>
        <v/>
      </c>
      <c r="G555" s="56" t="str">
        <f t="shared" si="53"/>
        <v/>
      </c>
      <c r="H555" s="56" t="str">
        <f t="shared" si="54"/>
        <v/>
      </c>
    </row>
    <row r="556" spans="1:8" x14ac:dyDescent="0.25">
      <c r="A556" s="52" t="str">
        <f t="shared" si="49"/>
        <v/>
      </c>
      <c r="B556" s="53" t="str">
        <f t="shared" si="50"/>
        <v/>
      </c>
      <c r="C556" s="54" t="str">
        <f t="shared" si="51"/>
        <v/>
      </c>
      <c r="D556" s="57"/>
      <c r="E556" s="56"/>
      <c r="F556" s="56" t="str">
        <f t="shared" si="52"/>
        <v/>
      </c>
      <c r="G556" s="56" t="str">
        <f t="shared" si="53"/>
        <v/>
      </c>
      <c r="H556" s="56" t="str">
        <f t="shared" si="54"/>
        <v/>
      </c>
    </row>
    <row r="557" spans="1:8" x14ac:dyDescent="0.25">
      <c r="A557" s="52" t="str">
        <f t="shared" si="49"/>
        <v/>
      </c>
      <c r="B557" s="53" t="str">
        <f t="shared" si="50"/>
        <v/>
      </c>
      <c r="C557" s="54" t="str">
        <f t="shared" si="51"/>
        <v/>
      </c>
      <c r="D557" s="57"/>
      <c r="E557" s="56"/>
      <c r="F557" s="56" t="str">
        <f t="shared" si="52"/>
        <v/>
      </c>
      <c r="G557" s="56" t="str">
        <f t="shared" si="53"/>
        <v/>
      </c>
      <c r="H557" s="56" t="str">
        <f t="shared" si="54"/>
        <v/>
      </c>
    </row>
    <row r="558" spans="1:8" x14ac:dyDescent="0.25">
      <c r="A558" s="52" t="str">
        <f t="shared" si="49"/>
        <v/>
      </c>
      <c r="B558" s="53" t="str">
        <f t="shared" si="50"/>
        <v/>
      </c>
      <c r="C558" s="54" t="str">
        <f t="shared" si="51"/>
        <v/>
      </c>
      <c r="D558" s="57"/>
      <c r="E558" s="56"/>
      <c r="F558" s="56" t="str">
        <f t="shared" si="52"/>
        <v/>
      </c>
      <c r="G558" s="56" t="str">
        <f t="shared" si="53"/>
        <v/>
      </c>
      <c r="H558" s="56" t="str">
        <f t="shared" si="54"/>
        <v/>
      </c>
    </row>
    <row r="559" spans="1:8" x14ac:dyDescent="0.25">
      <c r="A559" s="52" t="str">
        <f t="shared" si="49"/>
        <v/>
      </c>
      <c r="B559" s="53" t="str">
        <f t="shared" si="50"/>
        <v/>
      </c>
      <c r="C559" s="54" t="str">
        <f t="shared" si="51"/>
        <v/>
      </c>
      <c r="D559" s="57"/>
      <c r="E559" s="56"/>
      <c r="F559" s="56" t="str">
        <f t="shared" si="52"/>
        <v/>
      </c>
      <c r="G559" s="56" t="str">
        <f t="shared" si="53"/>
        <v/>
      </c>
      <c r="H559" s="56" t="str">
        <f t="shared" si="54"/>
        <v/>
      </c>
    </row>
    <row r="560" spans="1:8" x14ac:dyDescent="0.25">
      <c r="A560" s="52" t="str">
        <f t="shared" si="49"/>
        <v/>
      </c>
      <c r="B560" s="53" t="str">
        <f t="shared" si="50"/>
        <v/>
      </c>
      <c r="C560" s="54" t="str">
        <f t="shared" si="51"/>
        <v/>
      </c>
      <c r="D560" s="57"/>
      <c r="E560" s="56"/>
      <c r="F560" s="56" t="str">
        <f t="shared" si="52"/>
        <v/>
      </c>
      <c r="G560" s="56" t="str">
        <f t="shared" si="53"/>
        <v/>
      </c>
      <c r="H560" s="56" t="str">
        <f t="shared" si="54"/>
        <v/>
      </c>
    </row>
    <row r="561" spans="1:8" x14ac:dyDescent="0.25">
      <c r="A561" s="52" t="str">
        <f t="shared" si="49"/>
        <v/>
      </c>
      <c r="B561" s="53" t="str">
        <f t="shared" si="50"/>
        <v/>
      </c>
      <c r="C561" s="54" t="str">
        <f t="shared" si="51"/>
        <v/>
      </c>
      <c r="D561" s="57"/>
      <c r="E561" s="56"/>
      <c r="F561" s="56" t="str">
        <f t="shared" si="52"/>
        <v/>
      </c>
      <c r="G561" s="56" t="str">
        <f t="shared" si="53"/>
        <v/>
      </c>
      <c r="H561" s="56" t="str">
        <f t="shared" si="54"/>
        <v/>
      </c>
    </row>
    <row r="562" spans="1:8" x14ac:dyDescent="0.25">
      <c r="A562" s="52" t="str">
        <f t="shared" si="49"/>
        <v/>
      </c>
      <c r="B562" s="53" t="str">
        <f t="shared" si="50"/>
        <v/>
      </c>
      <c r="C562" s="54" t="str">
        <f t="shared" si="51"/>
        <v/>
      </c>
      <c r="D562" s="57"/>
      <c r="E562" s="56"/>
      <c r="F562" s="56" t="str">
        <f t="shared" si="52"/>
        <v/>
      </c>
      <c r="G562" s="56" t="str">
        <f t="shared" si="53"/>
        <v/>
      </c>
      <c r="H562" s="56" t="str">
        <f t="shared" si="54"/>
        <v/>
      </c>
    </row>
    <row r="563" spans="1:8" x14ac:dyDescent="0.25">
      <c r="A563" s="52" t="str">
        <f t="shared" si="49"/>
        <v/>
      </c>
      <c r="B563" s="53" t="str">
        <f t="shared" si="50"/>
        <v/>
      </c>
      <c r="C563" s="54" t="str">
        <f t="shared" si="51"/>
        <v/>
      </c>
      <c r="D563" s="57"/>
      <c r="E563" s="56"/>
      <c r="F563" s="56" t="str">
        <f t="shared" si="52"/>
        <v/>
      </c>
      <c r="G563" s="56" t="str">
        <f t="shared" si="53"/>
        <v/>
      </c>
      <c r="H563" s="56" t="str">
        <f t="shared" si="54"/>
        <v/>
      </c>
    </row>
    <row r="564" spans="1:8" x14ac:dyDescent="0.25">
      <c r="A564" s="52" t="str">
        <f t="shared" si="49"/>
        <v/>
      </c>
      <c r="B564" s="53" t="str">
        <f t="shared" si="50"/>
        <v/>
      </c>
      <c r="C564" s="54" t="str">
        <f t="shared" si="51"/>
        <v/>
      </c>
      <c r="D564" s="57"/>
      <c r="E564" s="56"/>
      <c r="F564" s="56" t="str">
        <f t="shared" si="52"/>
        <v/>
      </c>
      <c r="G564" s="56" t="str">
        <f t="shared" si="53"/>
        <v/>
      </c>
      <c r="H564" s="56" t="str">
        <f t="shared" si="54"/>
        <v/>
      </c>
    </row>
    <row r="565" spans="1:8" x14ac:dyDescent="0.25">
      <c r="A565" s="52" t="str">
        <f t="shared" si="49"/>
        <v/>
      </c>
      <c r="B565" s="53" t="str">
        <f t="shared" si="50"/>
        <v/>
      </c>
      <c r="C565" s="54" t="str">
        <f t="shared" si="51"/>
        <v/>
      </c>
      <c r="D565" s="57"/>
      <c r="E565" s="56"/>
      <c r="F565" s="56" t="str">
        <f t="shared" si="52"/>
        <v/>
      </c>
      <c r="G565" s="56" t="str">
        <f t="shared" si="53"/>
        <v/>
      </c>
      <c r="H565" s="56" t="str">
        <f t="shared" si="54"/>
        <v/>
      </c>
    </row>
    <row r="566" spans="1:8" x14ac:dyDescent="0.25">
      <c r="A566" s="52" t="str">
        <f t="shared" si="49"/>
        <v/>
      </c>
      <c r="B566" s="53" t="str">
        <f t="shared" si="50"/>
        <v/>
      </c>
      <c r="C566" s="54" t="str">
        <f t="shared" si="51"/>
        <v/>
      </c>
      <c r="D566" s="57"/>
      <c r="E566" s="56"/>
      <c r="F566" s="56" t="str">
        <f t="shared" si="52"/>
        <v/>
      </c>
      <c r="G566" s="56" t="str">
        <f t="shared" si="53"/>
        <v/>
      </c>
      <c r="H566" s="56" t="str">
        <f t="shared" si="54"/>
        <v/>
      </c>
    </row>
    <row r="567" spans="1:8" x14ac:dyDescent="0.25">
      <c r="A567" s="52" t="str">
        <f t="shared" si="49"/>
        <v/>
      </c>
      <c r="B567" s="53" t="str">
        <f t="shared" si="50"/>
        <v/>
      </c>
      <c r="C567" s="54" t="str">
        <f t="shared" si="51"/>
        <v/>
      </c>
      <c r="D567" s="57"/>
      <c r="E567" s="56"/>
      <c r="F567" s="56" t="str">
        <f t="shared" si="52"/>
        <v/>
      </c>
      <c r="G567" s="56" t="str">
        <f t="shared" si="53"/>
        <v/>
      </c>
      <c r="H567" s="56" t="str">
        <f t="shared" si="54"/>
        <v/>
      </c>
    </row>
    <row r="568" spans="1:8" x14ac:dyDescent="0.25">
      <c r="A568" s="52" t="str">
        <f t="shared" si="49"/>
        <v/>
      </c>
      <c r="B568" s="53" t="str">
        <f t="shared" si="50"/>
        <v/>
      </c>
      <c r="C568" s="54" t="str">
        <f t="shared" si="51"/>
        <v/>
      </c>
      <c r="D568" s="57"/>
      <c r="E568" s="56"/>
      <c r="F568" s="56" t="str">
        <f t="shared" si="52"/>
        <v/>
      </c>
      <c r="G568" s="56" t="str">
        <f t="shared" si="53"/>
        <v/>
      </c>
      <c r="H568" s="56" t="str">
        <f t="shared" si="54"/>
        <v/>
      </c>
    </row>
    <row r="569" spans="1:8" x14ac:dyDescent="0.25">
      <c r="A569" s="52" t="str">
        <f t="shared" si="49"/>
        <v/>
      </c>
      <c r="B569" s="53" t="str">
        <f t="shared" si="50"/>
        <v/>
      </c>
      <c r="C569" s="54" t="str">
        <f t="shared" si="51"/>
        <v/>
      </c>
      <c r="D569" s="57"/>
      <c r="E569" s="56"/>
      <c r="F569" s="56" t="str">
        <f t="shared" si="52"/>
        <v/>
      </c>
      <c r="G569" s="56" t="str">
        <f t="shared" si="53"/>
        <v/>
      </c>
      <c r="H569" s="56" t="str">
        <f t="shared" si="54"/>
        <v/>
      </c>
    </row>
    <row r="570" spans="1:8" x14ac:dyDescent="0.25">
      <c r="A570" s="52" t="str">
        <f t="shared" si="49"/>
        <v/>
      </c>
      <c r="B570" s="53" t="str">
        <f t="shared" si="50"/>
        <v/>
      </c>
      <c r="C570" s="54" t="str">
        <f t="shared" si="51"/>
        <v/>
      </c>
      <c r="D570" s="57"/>
      <c r="E570" s="56"/>
      <c r="F570" s="56" t="str">
        <f t="shared" si="52"/>
        <v/>
      </c>
      <c r="G570" s="56" t="str">
        <f t="shared" si="53"/>
        <v/>
      </c>
      <c r="H570" s="56" t="str">
        <f t="shared" si="54"/>
        <v/>
      </c>
    </row>
    <row r="571" spans="1:8" x14ac:dyDescent="0.25">
      <c r="A571" s="52" t="str">
        <f t="shared" ref="A571:A634" si="55">IF(H570="","",IF(roundOpt,IF(OR(A570&gt;=nper,ROUND(H570,2)&lt;=0),"",A570+1),IF(OR(A570&gt;=nper,H570&lt;=0),"",A570+1)))</f>
        <v/>
      </c>
      <c r="B571" s="53" t="str">
        <f t="shared" ref="B571:B634" si="56">IF(A571="","",IF(periods_per_year=26,IF(A571=1,fpdate,B570+14),IF(periods_per_year=52,IF(A571=1,fpdate,B570+7),IF(periods_per_year=24,IF(A571=1,fpdate,IF(fpdate=EOMONTH(fpdate,0),IF(ISODD(A571),EOMONTH(EDATE(fpdate,(A571-1)/2),0),EDATE(DATE(YEAR(fpdate),MONTH(fpdate)+1,15),(A571-1)/2)),IF(DAY(fpdate)=15,IF(ISODD(A571),EDATE(fpdate,(A571-1)/2),EOMONTH(EDATE(fpdate,(A571-1)/2),0)),IF(DAY(fpdate)&lt;=14,IF(ISODD(A571),EDATE(fpdate,(A571-1)/2),EDATE(MIN(fpdate+15,EOMONTH(fpdate,0)),(A571-1)/2)),EDATE(IF(ISODD(A571),fpdate,fpdate-15),A571/2))))),IF(A571=1,fpdate,EDATE(fpdate,months_per_period*(A571-1)))))))</f>
        <v/>
      </c>
      <c r="C571" s="54" t="str">
        <f t="shared" ref="C571:C634" si="57">IF(A571="","",IF(roundOpt,IF(OR(A571=nper,payment&gt;ROUND((1+rate)*H570,2)),ROUND((1+rate)*H570,2),payment),IF(OR(A571=nper,payment&gt;(1+rate)*H570),(1+rate)*H570,payment)))</f>
        <v/>
      </c>
      <c r="D571" s="57"/>
      <c r="E571" s="56"/>
      <c r="F571" s="56" t="str">
        <f t="shared" ref="F571:F634" si="58">IF(A571="","",IF(AND(A571=1,pmtType=1),0,IF(roundOpt,ROUND(rate*H570,2),rate*H570)))</f>
        <v/>
      </c>
      <c r="G571" s="56" t="str">
        <f t="shared" ref="G571:G634" si="59">IF(A571="","",C571-F571+D571)</f>
        <v/>
      </c>
      <c r="H571" s="56" t="str">
        <f t="shared" ref="H571:H634" si="60">IF(A571="","",H570-G571)</f>
        <v/>
      </c>
    </row>
    <row r="572" spans="1:8" x14ac:dyDescent="0.25">
      <c r="A572" s="52" t="str">
        <f t="shared" si="55"/>
        <v/>
      </c>
      <c r="B572" s="53" t="str">
        <f t="shared" si="56"/>
        <v/>
      </c>
      <c r="C572" s="54" t="str">
        <f t="shared" si="57"/>
        <v/>
      </c>
      <c r="D572" s="57"/>
      <c r="E572" s="56"/>
      <c r="F572" s="56" t="str">
        <f t="shared" si="58"/>
        <v/>
      </c>
      <c r="G572" s="56" t="str">
        <f t="shared" si="59"/>
        <v/>
      </c>
      <c r="H572" s="56" t="str">
        <f t="shared" si="60"/>
        <v/>
      </c>
    </row>
    <row r="573" spans="1:8" x14ac:dyDescent="0.25">
      <c r="A573" s="52" t="str">
        <f t="shared" si="55"/>
        <v/>
      </c>
      <c r="B573" s="53" t="str">
        <f t="shared" si="56"/>
        <v/>
      </c>
      <c r="C573" s="54" t="str">
        <f t="shared" si="57"/>
        <v/>
      </c>
      <c r="D573" s="57"/>
      <c r="E573" s="56"/>
      <c r="F573" s="56" t="str">
        <f t="shared" si="58"/>
        <v/>
      </c>
      <c r="G573" s="56" t="str">
        <f t="shared" si="59"/>
        <v/>
      </c>
      <c r="H573" s="56" t="str">
        <f t="shared" si="60"/>
        <v/>
      </c>
    </row>
    <row r="574" spans="1:8" x14ac:dyDescent="0.25">
      <c r="A574" s="52" t="str">
        <f t="shared" si="55"/>
        <v/>
      </c>
      <c r="B574" s="53" t="str">
        <f t="shared" si="56"/>
        <v/>
      </c>
      <c r="C574" s="54" t="str">
        <f t="shared" si="57"/>
        <v/>
      </c>
      <c r="D574" s="57"/>
      <c r="E574" s="56"/>
      <c r="F574" s="56" t="str">
        <f t="shared" si="58"/>
        <v/>
      </c>
      <c r="G574" s="56" t="str">
        <f t="shared" si="59"/>
        <v/>
      </c>
      <c r="H574" s="56" t="str">
        <f t="shared" si="60"/>
        <v/>
      </c>
    </row>
    <row r="575" spans="1:8" x14ac:dyDescent="0.25">
      <c r="A575" s="52" t="str">
        <f t="shared" si="55"/>
        <v/>
      </c>
      <c r="B575" s="53" t="str">
        <f t="shared" si="56"/>
        <v/>
      </c>
      <c r="C575" s="54" t="str">
        <f t="shared" si="57"/>
        <v/>
      </c>
      <c r="D575" s="57"/>
      <c r="E575" s="56"/>
      <c r="F575" s="56" t="str">
        <f t="shared" si="58"/>
        <v/>
      </c>
      <c r="G575" s="56" t="str">
        <f t="shared" si="59"/>
        <v/>
      </c>
      <c r="H575" s="56" t="str">
        <f t="shared" si="60"/>
        <v/>
      </c>
    </row>
    <row r="576" spans="1:8" x14ac:dyDescent="0.25">
      <c r="A576" s="52" t="str">
        <f t="shared" si="55"/>
        <v/>
      </c>
      <c r="B576" s="53" t="str">
        <f t="shared" si="56"/>
        <v/>
      </c>
      <c r="C576" s="54" t="str">
        <f t="shared" si="57"/>
        <v/>
      </c>
      <c r="D576" s="57"/>
      <c r="E576" s="56"/>
      <c r="F576" s="56" t="str">
        <f t="shared" si="58"/>
        <v/>
      </c>
      <c r="G576" s="56" t="str">
        <f t="shared" si="59"/>
        <v/>
      </c>
      <c r="H576" s="56" t="str">
        <f t="shared" si="60"/>
        <v/>
      </c>
    </row>
    <row r="577" spans="1:8" x14ac:dyDescent="0.25">
      <c r="A577" s="52" t="str">
        <f t="shared" si="55"/>
        <v/>
      </c>
      <c r="B577" s="53" t="str">
        <f t="shared" si="56"/>
        <v/>
      </c>
      <c r="C577" s="54" t="str">
        <f t="shared" si="57"/>
        <v/>
      </c>
      <c r="D577" s="57"/>
      <c r="E577" s="56"/>
      <c r="F577" s="56" t="str">
        <f t="shared" si="58"/>
        <v/>
      </c>
      <c r="G577" s="56" t="str">
        <f t="shared" si="59"/>
        <v/>
      </c>
      <c r="H577" s="56" t="str">
        <f t="shared" si="60"/>
        <v/>
      </c>
    </row>
    <row r="578" spans="1:8" x14ac:dyDescent="0.25">
      <c r="A578" s="52" t="str">
        <f t="shared" si="55"/>
        <v/>
      </c>
      <c r="B578" s="53" t="str">
        <f t="shared" si="56"/>
        <v/>
      </c>
      <c r="C578" s="54" t="str">
        <f t="shared" si="57"/>
        <v/>
      </c>
      <c r="D578" s="57"/>
      <c r="E578" s="56"/>
      <c r="F578" s="56" t="str">
        <f t="shared" si="58"/>
        <v/>
      </c>
      <c r="G578" s="56" t="str">
        <f t="shared" si="59"/>
        <v/>
      </c>
      <c r="H578" s="56" t="str">
        <f t="shared" si="60"/>
        <v/>
      </c>
    </row>
    <row r="579" spans="1:8" x14ac:dyDescent="0.25">
      <c r="A579" s="52" t="str">
        <f t="shared" si="55"/>
        <v/>
      </c>
      <c r="B579" s="53" t="str">
        <f t="shared" si="56"/>
        <v/>
      </c>
      <c r="C579" s="54" t="str">
        <f t="shared" si="57"/>
        <v/>
      </c>
      <c r="D579" s="57"/>
      <c r="E579" s="56"/>
      <c r="F579" s="56" t="str">
        <f t="shared" si="58"/>
        <v/>
      </c>
      <c r="G579" s="56" t="str">
        <f t="shared" si="59"/>
        <v/>
      </c>
      <c r="H579" s="56" t="str">
        <f t="shared" si="60"/>
        <v/>
      </c>
    </row>
    <row r="580" spans="1:8" x14ac:dyDescent="0.25">
      <c r="A580" s="52" t="str">
        <f t="shared" si="55"/>
        <v/>
      </c>
      <c r="B580" s="53" t="str">
        <f t="shared" si="56"/>
        <v/>
      </c>
      <c r="C580" s="54" t="str">
        <f t="shared" si="57"/>
        <v/>
      </c>
      <c r="D580" s="57"/>
      <c r="E580" s="56"/>
      <c r="F580" s="56" t="str">
        <f t="shared" si="58"/>
        <v/>
      </c>
      <c r="G580" s="56" t="str">
        <f t="shared" si="59"/>
        <v/>
      </c>
      <c r="H580" s="56" t="str">
        <f t="shared" si="60"/>
        <v/>
      </c>
    </row>
    <row r="581" spans="1:8" x14ac:dyDescent="0.25">
      <c r="A581" s="52" t="str">
        <f t="shared" si="55"/>
        <v/>
      </c>
      <c r="B581" s="53" t="str">
        <f t="shared" si="56"/>
        <v/>
      </c>
      <c r="C581" s="54" t="str">
        <f t="shared" si="57"/>
        <v/>
      </c>
      <c r="D581" s="57"/>
      <c r="E581" s="56"/>
      <c r="F581" s="56" t="str">
        <f t="shared" si="58"/>
        <v/>
      </c>
      <c r="G581" s="56" t="str">
        <f t="shared" si="59"/>
        <v/>
      </c>
      <c r="H581" s="56" t="str">
        <f t="shared" si="60"/>
        <v/>
      </c>
    </row>
    <row r="582" spans="1:8" x14ac:dyDescent="0.25">
      <c r="A582" s="52" t="str">
        <f t="shared" si="55"/>
        <v/>
      </c>
      <c r="B582" s="53" t="str">
        <f t="shared" si="56"/>
        <v/>
      </c>
      <c r="C582" s="54" t="str">
        <f t="shared" si="57"/>
        <v/>
      </c>
      <c r="D582" s="57"/>
      <c r="E582" s="56"/>
      <c r="F582" s="56" t="str">
        <f t="shared" si="58"/>
        <v/>
      </c>
      <c r="G582" s="56" t="str">
        <f t="shared" si="59"/>
        <v/>
      </c>
      <c r="H582" s="56" t="str">
        <f t="shared" si="60"/>
        <v/>
      </c>
    </row>
    <row r="583" spans="1:8" x14ac:dyDescent="0.25">
      <c r="A583" s="52" t="str">
        <f t="shared" si="55"/>
        <v/>
      </c>
      <c r="B583" s="53" t="str">
        <f t="shared" si="56"/>
        <v/>
      </c>
      <c r="C583" s="54" t="str">
        <f t="shared" si="57"/>
        <v/>
      </c>
      <c r="D583" s="57"/>
      <c r="E583" s="56"/>
      <c r="F583" s="56" t="str">
        <f t="shared" si="58"/>
        <v/>
      </c>
      <c r="G583" s="56" t="str">
        <f t="shared" si="59"/>
        <v/>
      </c>
      <c r="H583" s="56" t="str">
        <f t="shared" si="60"/>
        <v/>
      </c>
    </row>
    <row r="584" spans="1:8" x14ac:dyDescent="0.25">
      <c r="A584" s="52" t="str">
        <f t="shared" si="55"/>
        <v/>
      </c>
      <c r="B584" s="53" t="str">
        <f t="shared" si="56"/>
        <v/>
      </c>
      <c r="C584" s="54" t="str">
        <f t="shared" si="57"/>
        <v/>
      </c>
      <c r="D584" s="57"/>
      <c r="E584" s="56"/>
      <c r="F584" s="56" t="str">
        <f t="shared" si="58"/>
        <v/>
      </c>
      <c r="G584" s="56" t="str">
        <f t="shared" si="59"/>
        <v/>
      </c>
      <c r="H584" s="56" t="str">
        <f t="shared" si="60"/>
        <v/>
      </c>
    </row>
    <row r="585" spans="1:8" x14ac:dyDescent="0.25">
      <c r="A585" s="52" t="str">
        <f t="shared" si="55"/>
        <v/>
      </c>
      <c r="B585" s="53" t="str">
        <f t="shared" si="56"/>
        <v/>
      </c>
      <c r="C585" s="54" t="str">
        <f t="shared" si="57"/>
        <v/>
      </c>
      <c r="D585" s="57"/>
      <c r="E585" s="56"/>
      <c r="F585" s="56" t="str">
        <f t="shared" si="58"/>
        <v/>
      </c>
      <c r="G585" s="56" t="str">
        <f t="shared" si="59"/>
        <v/>
      </c>
      <c r="H585" s="56" t="str">
        <f t="shared" si="60"/>
        <v/>
      </c>
    </row>
    <row r="586" spans="1:8" x14ac:dyDescent="0.25">
      <c r="A586" s="52" t="str">
        <f t="shared" si="55"/>
        <v/>
      </c>
      <c r="B586" s="53" t="str">
        <f t="shared" si="56"/>
        <v/>
      </c>
      <c r="C586" s="54" t="str">
        <f t="shared" si="57"/>
        <v/>
      </c>
      <c r="D586" s="57"/>
      <c r="E586" s="56"/>
      <c r="F586" s="56" t="str">
        <f t="shared" si="58"/>
        <v/>
      </c>
      <c r="G586" s="56" t="str">
        <f t="shared" si="59"/>
        <v/>
      </c>
      <c r="H586" s="56" t="str">
        <f t="shared" si="60"/>
        <v/>
      </c>
    </row>
    <row r="587" spans="1:8" x14ac:dyDescent="0.25">
      <c r="A587" s="52" t="str">
        <f t="shared" si="55"/>
        <v/>
      </c>
      <c r="B587" s="53" t="str">
        <f t="shared" si="56"/>
        <v/>
      </c>
      <c r="C587" s="54" t="str">
        <f t="shared" si="57"/>
        <v/>
      </c>
      <c r="D587" s="57"/>
      <c r="E587" s="56"/>
      <c r="F587" s="56" t="str">
        <f t="shared" si="58"/>
        <v/>
      </c>
      <c r="G587" s="56" t="str">
        <f t="shared" si="59"/>
        <v/>
      </c>
      <c r="H587" s="56" t="str">
        <f t="shared" si="60"/>
        <v/>
      </c>
    </row>
    <row r="588" spans="1:8" x14ac:dyDescent="0.25">
      <c r="A588" s="52" t="str">
        <f t="shared" si="55"/>
        <v/>
      </c>
      <c r="B588" s="53" t="str">
        <f t="shared" si="56"/>
        <v/>
      </c>
      <c r="C588" s="54" t="str">
        <f t="shared" si="57"/>
        <v/>
      </c>
      <c r="D588" s="57"/>
      <c r="E588" s="56"/>
      <c r="F588" s="56" t="str">
        <f t="shared" si="58"/>
        <v/>
      </c>
      <c r="G588" s="56" t="str">
        <f t="shared" si="59"/>
        <v/>
      </c>
      <c r="H588" s="56" t="str">
        <f t="shared" si="60"/>
        <v/>
      </c>
    </row>
    <row r="589" spans="1:8" x14ac:dyDescent="0.25">
      <c r="A589" s="52" t="str">
        <f t="shared" si="55"/>
        <v/>
      </c>
      <c r="B589" s="53" t="str">
        <f t="shared" si="56"/>
        <v/>
      </c>
      <c r="C589" s="54" t="str">
        <f t="shared" si="57"/>
        <v/>
      </c>
      <c r="D589" s="57"/>
      <c r="E589" s="56"/>
      <c r="F589" s="56" t="str">
        <f t="shared" si="58"/>
        <v/>
      </c>
      <c r="G589" s="56" t="str">
        <f t="shared" si="59"/>
        <v/>
      </c>
      <c r="H589" s="56" t="str">
        <f t="shared" si="60"/>
        <v/>
      </c>
    </row>
    <row r="590" spans="1:8" x14ac:dyDescent="0.25">
      <c r="A590" s="52" t="str">
        <f t="shared" si="55"/>
        <v/>
      </c>
      <c r="B590" s="53" t="str">
        <f t="shared" si="56"/>
        <v/>
      </c>
      <c r="C590" s="54" t="str">
        <f t="shared" si="57"/>
        <v/>
      </c>
      <c r="D590" s="57"/>
      <c r="E590" s="56"/>
      <c r="F590" s="56" t="str">
        <f t="shared" si="58"/>
        <v/>
      </c>
      <c r="G590" s="56" t="str">
        <f t="shared" si="59"/>
        <v/>
      </c>
      <c r="H590" s="56" t="str">
        <f t="shared" si="60"/>
        <v/>
      </c>
    </row>
    <row r="591" spans="1:8" x14ac:dyDescent="0.25">
      <c r="A591" s="52" t="str">
        <f t="shared" si="55"/>
        <v/>
      </c>
      <c r="B591" s="53" t="str">
        <f t="shared" si="56"/>
        <v/>
      </c>
      <c r="C591" s="54" t="str">
        <f t="shared" si="57"/>
        <v/>
      </c>
      <c r="D591" s="57"/>
      <c r="E591" s="56"/>
      <c r="F591" s="56" t="str">
        <f t="shared" si="58"/>
        <v/>
      </c>
      <c r="G591" s="56" t="str">
        <f t="shared" si="59"/>
        <v/>
      </c>
      <c r="H591" s="56" t="str">
        <f t="shared" si="60"/>
        <v/>
      </c>
    </row>
    <row r="592" spans="1:8" x14ac:dyDescent="0.25">
      <c r="A592" s="52" t="str">
        <f t="shared" si="55"/>
        <v/>
      </c>
      <c r="B592" s="53" t="str">
        <f t="shared" si="56"/>
        <v/>
      </c>
      <c r="C592" s="54" t="str">
        <f t="shared" si="57"/>
        <v/>
      </c>
      <c r="D592" s="57"/>
      <c r="E592" s="56"/>
      <c r="F592" s="56" t="str">
        <f t="shared" si="58"/>
        <v/>
      </c>
      <c r="G592" s="56" t="str">
        <f t="shared" si="59"/>
        <v/>
      </c>
      <c r="H592" s="56" t="str">
        <f t="shared" si="60"/>
        <v/>
      </c>
    </row>
    <row r="593" spans="1:8" x14ac:dyDescent="0.25">
      <c r="A593" s="52" t="str">
        <f t="shared" si="55"/>
        <v/>
      </c>
      <c r="B593" s="53" t="str">
        <f t="shared" si="56"/>
        <v/>
      </c>
      <c r="C593" s="54" t="str">
        <f t="shared" si="57"/>
        <v/>
      </c>
      <c r="D593" s="57"/>
      <c r="E593" s="56"/>
      <c r="F593" s="56" t="str">
        <f t="shared" si="58"/>
        <v/>
      </c>
      <c r="G593" s="56" t="str">
        <f t="shared" si="59"/>
        <v/>
      </c>
      <c r="H593" s="56" t="str">
        <f t="shared" si="60"/>
        <v/>
      </c>
    </row>
    <row r="594" spans="1:8" x14ac:dyDescent="0.25">
      <c r="A594" s="52" t="str">
        <f t="shared" si="55"/>
        <v/>
      </c>
      <c r="B594" s="53" t="str">
        <f t="shared" si="56"/>
        <v/>
      </c>
      <c r="C594" s="54" t="str">
        <f t="shared" si="57"/>
        <v/>
      </c>
      <c r="D594" s="57"/>
      <c r="E594" s="56"/>
      <c r="F594" s="56" t="str">
        <f t="shared" si="58"/>
        <v/>
      </c>
      <c r="G594" s="56" t="str">
        <f t="shared" si="59"/>
        <v/>
      </c>
      <c r="H594" s="56" t="str">
        <f t="shared" si="60"/>
        <v/>
      </c>
    </row>
    <row r="595" spans="1:8" x14ac:dyDescent="0.25">
      <c r="A595" s="52" t="str">
        <f t="shared" si="55"/>
        <v/>
      </c>
      <c r="B595" s="53" t="str">
        <f t="shared" si="56"/>
        <v/>
      </c>
      <c r="C595" s="54" t="str">
        <f t="shared" si="57"/>
        <v/>
      </c>
      <c r="D595" s="57"/>
      <c r="E595" s="56"/>
      <c r="F595" s="56" t="str">
        <f t="shared" si="58"/>
        <v/>
      </c>
      <c r="G595" s="56" t="str">
        <f t="shared" si="59"/>
        <v/>
      </c>
      <c r="H595" s="56" t="str">
        <f t="shared" si="60"/>
        <v/>
      </c>
    </row>
    <row r="596" spans="1:8" x14ac:dyDescent="0.25">
      <c r="A596" s="52" t="str">
        <f t="shared" si="55"/>
        <v/>
      </c>
      <c r="B596" s="53" t="str">
        <f t="shared" si="56"/>
        <v/>
      </c>
      <c r="C596" s="54" t="str">
        <f t="shared" si="57"/>
        <v/>
      </c>
      <c r="D596" s="57"/>
      <c r="E596" s="56"/>
      <c r="F596" s="56" t="str">
        <f t="shared" si="58"/>
        <v/>
      </c>
      <c r="G596" s="56" t="str">
        <f t="shared" si="59"/>
        <v/>
      </c>
      <c r="H596" s="56" t="str">
        <f t="shared" si="60"/>
        <v/>
      </c>
    </row>
    <row r="597" spans="1:8" x14ac:dyDescent="0.25">
      <c r="A597" s="52" t="str">
        <f t="shared" si="55"/>
        <v/>
      </c>
      <c r="B597" s="53" t="str">
        <f t="shared" si="56"/>
        <v/>
      </c>
      <c r="C597" s="54" t="str">
        <f t="shared" si="57"/>
        <v/>
      </c>
      <c r="D597" s="57"/>
      <c r="E597" s="56"/>
      <c r="F597" s="56" t="str">
        <f t="shared" si="58"/>
        <v/>
      </c>
      <c r="G597" s="56" t="str">
        <f t="shared" si="59"/>
        <v/>
      </c>
      <c r="H597" s="56" t="str">
        <f t="shared" si="60"/>
        <v/>
      </c>
    </row>
    <row r="598" spans="1:8" x14ac:dyDescent="0.25">
      <c r="A598" s="52" t="str">
        <f t="shared" si="55"/>
        <v/>
      </c>
      <c r="B598" s="53" t="str">
        <f t="shared" si="56"/>
        <v/>
      </c>
      <c r="C598" s="54" t="str">
        <f t="shared" si="57"/>
        <v/>
      </c>
      <c r="D598" s="57"/>
      <c r="E598" s="56"/>
      <c r="F598" s="56" t="str">
        <f t="shared" si="58"/>
        <v/>
      </c>
      <c r="G598" s="56" t="str">
        <f t="shared" si="59"/>
        <v/>
      </c>
      <c r="H598" s="56" t="str">
        <f t="shared" si="60"/>
        <v/>
      </c>
    </row>
    <row r="599" spans="1:8" x14ac:dyDescent="0.25">
      <c r="A599" s="52" t="str">
        <f t="shared" si="55"/>
        <v/>
      </c>
      <c r="B599" s="53" t="str">
        <f t="shared" si="56"/>
        <v/>
      </c>
      <c r="C599" s="54" t="str">
        <f t="shared" si="57"/>
        <v/>
      </c>
      <c r="D599" s="57"/>
      <c r="E599" s="56"/>
      <c r="F599" s="56" t="str">
        <f t="shared" si="58"/>
        <v/>
      </c>
      <c r="G599" s="56" t="str">
        <f t="shared" si="59"/>
        <v/>
      </c>
      <c r="H599" s="56" t="str">
        <f t="shared" si="60"/>
        <v/>
      </c>
    </row>
    <row r="600" spans="1:8" x14ac:dyDescent="0.25">
      <c r="A600" s="52" t="str">
        <f t="shared" si="55"/>
        <v/>
      </c>
      <c r="B600" s="53" t="str">
        <f t="shared" si="56"/>
        <v/>
      </c>
      <c r="C600" s="54" t="str">
        <f t="shared" si="57"/>
        <v/>
      </c>
      <c r="D600" s="57"/>
      <c r="E600" s="56"/>
      <c r="F600" s="56" t="str">
        <f t="shared" si="58"/>
        <v/>
      </c>
      <c r="G600" s="56" t="str">
        <f t="shared" si="59"/>
        <v/>
      </c>
      <c r="H600" s="56" t="str">
        <f t="shared" si="60"/>
        <v/>
      </c>
    </row>
    <row r="601" spans="1:8" x14ac:dyDescent="0.25">
      <c r="A601" s="52" t="str">
        <f t="shared" si="55"/>
        <v/>
      </c>
      <c r="B601" s="53" t="str">
        <f t="shared" si="56"/>
        <v/>
      </c>
      <c r="C601" s="54" t="str">
        <f t="shared" si="57"/>
        <v/>
      </c>
      <c r="D601" s="57"/>
      <c r="E601" s="56"/>
      <c r="F601" s="56" t="str">
        <f t="shared" si="58"/>
        <v/>
      </c>
      <c r="G601" s="56" t="str">
        <f t="shared" si="59"/>
        <v/>
      </c>
      <c r="H601" s="56" t="str">
        <f t="shared" si="60"/>
        <v/>
      </c>
    </row>
    <row r="602" spans="1:8" x14ac:dyDescent="0.25">
      <c r="A602" s="52" t="str">
        <f t="shared" si="55"/>
        <v/>
      </c>
      <c r="B602" s="53" t="str">
        <f t="shared" si="56"/>
        <v/>
      </c>
      <c r="C602" s="54" t="str">
        <f t="shared" si="57"/>
        <v/>
      </c>
      <c r="D602" s="57"/>
      <c r="E602" s="56"/>
      <c r="F602" s="56" t="str">
        <f t="shared" si="58"/>
        <v/>
      </c>
      <c r="G602" s="56" t="str">
        <f t="shared" si="59"/>
        <v/>
      </c>
      <c r="H602" s="56" t="str">
        <f t="shared" si="60"/>
        <v/>
      </c>
    </row>
    <row r="603" spans="1:8" x14ac:dyDescent="0.25">
      <c r="A603" s="52" t="str">
        <f t="shared" si="55"/>
        <v/>
      </c>
      <c r="B603" s="53" t="str">
        <f t="shared" si="56"/>
        <v/>
      </c>
      <c r="C603" s="54" t="str">
        <f t="shared" si="57"/>
        <v/>
      </c>
      <c r="D603" s="57"/>
      <c r="E603" s="56"/>
      <c r="F603" s="56" t="str">
        <f t="shared" si="58"/>
        <v/>
      </c>
      <c r="G603" s="56" t="str">
        <f t="shared" si="59"/>
        <v/>
      </c>
      <c r="H603" s="56" t="str">
        <f t="shared" si="60"/>
        <v/>
      </c>
    </row>
    <row r="604" spans="1:8" x14ac:dyDescent="0.25">
      <c r="A604" s="52" t="str">
        <f t="shared" si="55"/>
        <v/>
      </c>
      <c r="B604" s="53" t="str">
        <f t="shared" si="56"/>
        <v/>
      </c>
      <c r="C604" s="54" t="str">
        <f t="shared" si="57"/>
        <v/>
      </c>
      <c r="D604" s="57"/>
      <c r="E604" s="56"/>
      <c r="F604" s="56" t="str">
        <f t="shared" si="58"/>
        <v/>
      </c>
      <c r="G604" s="56" t="str">
        <f t="shared" si="59"/>
        <v/>
      </c>
      <c r="H604" s="56" t="str">
        <f t="shared" si="60"/>
        <v/>
      </c>
    </row>
    <row r="605" spans="1:8" x14ac:dyDescent="0.25">
      <c r="A605" s="52" t="str">
        <f t="shared" si="55"/>
        <v/>
      </c>
      <c r="B605" s="53" t="str">
        <f t="shared" si="56"/>
        <v/>
      </c>
      <c r="C605" s="54" t="str">
        <f t="shared" si="57"/>
        <v/>
      </c>
      <c r="D605" s="57"/>
      <c r="E605" s="56"/>
      <c r="F605" s="56" t="str">
        <f t="shared" si="58"/>
        <v/>
      </c>
      <c r="G605" s="56" t="str">
        <f t="shared" si="59"/>
        <v/>
      </c>
      <c r="H605" s="56" t="str">
        <f t="shared" si="60"/>
        <v/>
      </c>
    </row>
    <row r="606" spans="1:8" x14ac:dyDescent="0.25">
      <c r="A606" s="52" t="str">
        <f t="shared" si="55"/>
        <v/>
      </c>
      <c r="B606" s="53" t="str">
        <f t="shared" si="56"/>
        <v/>
      </c>
      <c r="C606" s="54" t="str">
        <f t="shared" si="57"/>
        <v/>
      </c>
      <c r="D606" s="57"/>
      <c r="E606" s="56"/>
      <c r="F606" s="56" t="str">
        <f t="shared" si="58"/>
        <v/>
      </c>
      <c r="G606" s="56" t="str">
        <f t="shared" si="59"/>
        <v/>
      </c>
      <c r="H606" s="56" t="str">
        <f t="shared" si="60"/>
        <v/>
      </c>
    </row>
    <row r="607" spans="1:8" x14ac:dyDescent="0.25">
      <c r="A607" s="52" t="str">
        <f t="shared" si="55"/>
        <v/>
      </c>
      <c r="B607" s="53" t="str">
        <f t="shared" si="56"/>
        <v/>
      </c>
      <c r="C607" s="54" t="str">
        <f t="shared" si="57"/>
        <v/>
      </c>
      <c r="D607" s="57"/>
      <c r="E607" s="56"/>
      <c r="F607" s="56" t="str">
        <f t="shared" si="58"/>
        <v/>
      </c>
      <c r="G607" s="56" t="str">
        <f t="shared" si="59"/>
        <v/>
      </c>
      <c r="H607" s="56" t="str">
        <f t="shared" si="60"/>
        <v/>
      </c>
    </row>
    <row r="608" spans="1:8" x14ac:dyDescent="0.25">
      <c r="A608" s="52" t="str">
        <f t="shared" si="55"/>
        <v/>
      </c>
      <c r="B608" s="53" t="str">
        <f t="shared" si="56"/>
        <v/>
      </c>
      <c r="C608" s="54" t="str">
        <f t="shared" si="57"/>
        <v/>
      </c>
      <c r="D608" s="57"/>
      <c r="E608" s="56"/>
      <c r="F608" s="56" t="str">
        <f t="shared" si="58"/>
        <v/>
      </c>
      <c r="G608" s="56" t="str">
        <f t="shared" si="59"/>
        <v/>
      </c>
      <c r="H608" s="56" t="str">
        <f t="shared" si="60"/>
        <v/>
      </c>
    </row>
    <row r="609" spans="1:8" x14ac:dyDescent="0.25">
      <c r="A609" s="52" t="str">
        <f t="shared" si="55"/>
        <v/>
      </c>
      <c r="B609" s="53" t="str">
        <f t="shared" si="56"/>
        <v/>
      </c>
      <c r="C609" s="54" t="str">
        <f t="shared" si="57"/>
        <v/>
      </c>
      <c r="D609" s="57"/>
      <c r="E609" s="56"/>
      <c r="F609" s="56" t="str">
        <f t="shared" si="58"/>
        <v/>
      </c>
      <c r="G609" s="56" t="str">
        <f t="shared" si="59"/>
        <v/>
      </c>
      <c r="H609" s="56" t="str">
        <f t="shared" si="60"/>
        <v/>
      </c>
    </row>
    <row r="610" spans="1:8" x14ac:dyDescent="0.25">
      <c r="A610" s="52" t="str">
        <f t="shared" si="55"/>
        <v/>
      </c>
      <c r="B610" s="53" t="str">
        <f t="shared" si="56"/>
        <v/>
      </c>
      <c r="C610" s="54" t="str">
        <f t="shared" si="57"/>
        <v/>
      </c>
      <c r="D610" s="57"/>
      <c r="E610" s="56"/>
      <c r="F610" s="56" t="str">
        <f t="shared" si="58"/>
        <v/>
      </c>
      <c r="G610" s="56" t="str">
        <f t="shared" si="59"/>
        <v/>
      </c>
      <c r="H610" s="56" t="str">
        <f t="shared" si="60"/>
        <v/>
      </c>
    </row>
    <row r="611" spans="1:8" x14ac:dyDescent="0.25">
      <c r="A611" s="52" t="str">
        <f t="shared" si="55"/>
        <v/>
      </c>
      <c r="B611" s="53" t="str">
        <f t="shared" si="56"/>
        <v/>
      </c>
      <c r="C611" s="54" t="str">
        <f t="shared" si="57"/>
        <v/>
      </c>
      <c r="D611" s="57"/>
      <c r="E611" s="56"/>
      <c r="F611" s="56" t="str">
        <f t="shared" si="58"/>
        <v/>
      </c>
      <c r="G611" s="56" t="str">
        <f t="shared" si="59"/>
        <v/>
      </c>
      <c r="H611" s="56" t="str">
        <f t="shared" si="60"/>
        <v/>
      </c>
    </row>
    <row r="612" spans="1:8" x14ac:dyDescent="0.25">
      <c r="A612" s="52" t="str">
        <f t="shared" si="55"/>
        <v/>
      </c>
      <c r="B612" s="53" t="str">
        <f t="shared" si="56"/>
        <v/>
      </c>
      <c r="C612" s="54" t="str">
        <f t="shared" si="57"/>
        <v/>
      </c>
      <c r="D612" s="57"/>
      <c r="E612" s="56"/>
      <c r="F612" s="56" t="str">
        <f t="shared" si="58"/>
        <v/>
      </c>
      <c r="G612" s="56" t="str">
        <f t="shared" si="59"/>
        <v/>
      </c>
      <c r="H612" s="56" t="str">
        <f t="shared" si="60"/>
        <v/>
      </c>
    </row>
    <row r="613" spans="1:8" x14ac:dyDescent="0.25">
      <c r="A613" s="52" t="str">
        <f t="shared" si="55"/>
        <v/>
      </c>
      <c r="B613" s="53" t="str">
        <f t="shared" si="56"/>
        <v/>
      </c>
      <c r="C613" s="54" t="str">
        <f t="shared" si="57"/>
        <v/>
      </c>
      <c r="D613" s="57"/>
      <c r="E613" s="56"/>
      <c r="F613" s="56" t="str">
        <f t="shared" si="58"/>
        <v/>
      </c>
      <c r="G613" s="56" t="str">
        <f t="shared" si="59"/>
        <v/>
      </c>
      <c r="H613" s="56" t="str">
        <f t="shared" si="60"/>
        <v/>
      </c>
    </row>
    <row r="614" spans="1:8" x14ac:dyDescent="0.25">
      <c r="A614" s="52" t="str">
        <f t="shared" si="55"/>
        <v/>
      </c>
      <c r="B614" s="53" t="str">
        <f t="shared" si="56"/>
        <v/>
      </c>
      <c r="C614" s="54" t="str">
        <f t="shared" si="57"/>
        <v/>
      </c>
      <c r="D614" s="57"/>
      <c r="E614" s="56"/>
      <c r="F614" s="56" t="str">
        <f t="shared" si="58"/>
        <v/>
      </c>
      <c r="G614" s="56" t="str">
        <f t="shared" si="59"/>
        <v/>
      </c>
      <c r="H614" s="56" t="str">
        <f t="shared" si="60"/>
        <v/>
      </c>
    </row>
    <row r="615" spans="1:8" x14ac:dyDescent="0.25">
      <c r="A615" s="52" t="str">
        <f t="shared" si="55"/>
        <v/>
      </c>
      <c r="B615" s="53" t="str">
        <f t="shared" si="56"/>
        <v/>
      </c>
      <c r="C615" s="54" t="str">
        <f t="shared" si="57"/>
        <v/>
      </c>
      <c r="D615" s="57"/>
      <c r="E615" s="56"/>
      <c r="F615" s="56" t="str">
        <f t="shared" si="58"/>
        <v/>
      </c>
      <c r="G615" s="56" t="str">
        <f t="shared" si="59"/>
        <v/>
      </c>
      <c r="H615" s="56" t="str">
        <f t="shared" si="60"/>
        <v/>
      </c>
    </row>
    <row r="616" spans="1:8" x14ac:dyDescent="0.25">
      <c r="A616" s="52" t="str">
        <f t="shared" si="55"/>
        <v/>
      </c>
      <c r="B616" s="53" t="str">
        <f t="shared" si="56"/>
        <v/>
      </c>
      <c r="C616" s="54" t="str">
        <f t="shared" si="57"/>
        <v/>
      </c>
      <c r="D616" s="57"/>
      <c r="E616" s="56"/>
      <c r="F616" s="56" t="str">
        <f t="shared" si="58"/>
        <v/>
      </c>
      <c r="G616" s="56" t="str">
        <f t="shared" si="59"/>
        <v/>
      </c>
      <c r="H616" s="56" t="str">
        <f t="shared" si="60"/>
        <v/>
      </c>
    </row>
    <row r="617" spans="1:8" x14ac:dyDescent="0.25">
      <c r="A617" s="52" t="str">
        <f t="shared" si="55"/>
        <v/>
      </c>
      <c r="B617" s="53" t="str">
        <f t="shared" si="56"/>
        <v/>
      </c>
      <c r="C617" s="54" t="str">
        <f t="shared" si="57"/>
        <v/>
      </c>
      <c r="D617" s="57"/>
      <c r="E617" s="56"/>
      <c r="F617" s="56" t="str">
        <f t="shared" si="58"/>
        <v/>
      </c>
      <c r="G617" s="56" t="str">
        <f t="shared" si="59"/>
        <v/>
      </c>
      <c r="H617" s="56" t="str">
        <f t="shared" si="60"/>
        <v/>
      </c>
    </row>
    <row r="618" spans="1:8" x14ac:dyDescent="0.25">
      <c r="A618" s="52" t="str">
        <f t="shared" si="55"/>
        <v/>
      </c>
      <c r="B618" s="53" t="str">
        <f t="shared" si="56"/>
        <v/>
      </c>
      <c r="C618" s="54" t="str">
        <f t="shared" si="57"/>
        <v/>
      </c>
      <c r="D618" s="57"/>
      <c r="E618" s="56"/>
      <c r="F618" s="56" t="str">
        <f t="shared" si="58"/>
        <v/>
      </c>
      <c r="G618" s="56" t="str">
        <f t="shared" si="59"/>
        <v/>
      </c>
      <c r="H618" s="56" t="str">
        <f t="shared" si="60"/>
        <v/>
      </c>
    </row>
    <row r="619" spans="1:8" x14ac:dyDescent="0.25">
      <c r="A619" s="52" t="str">
        <f t="shared" si="55"/>
        <v/>
      </c>
      <c r="B619" s="53" t="str">
        <f t="shared" si="56"/>
        <v/>
      </c>
      <c r="C619" s="54" t="str">
        <f t="shared" si="57"/>
        <v/>
      </c>
      <c r="D619" s="57"/>
      <c r="E619" s="56"/>
      <c r="F619" s="56" t="str">
        <f t="shared" si="58"/>
        <v/>
      </c>
      <c r="G619" s="56" t="str">
        <f t="shared" si="59"/>
        <v/>
      </c>
      <c r="H619" s="56" t="str">
        <f t="shared" si="60"/>
        <v/>
      </c>
    </row>
    <row r="620" spans="1:8" x14ac:dyDescent="0.25">
      <c r="A620" s="52" t="str">
        <f t="shared" si="55"/>
        <v/>
      </c>
      <c r="B620" s="53" t="str">
        <f t="shared" si="56"/>
        <v/>
      </c>
      <c r="C620" s="54" t="str">
        <f t="shared" si="57"/>
        <v/>
      </c>
      <c r="D620" s="57"/>
      <c r="E620" s="56"/>
      <c r="F620" s="56" t="str">
        <f t="shared" si="58"/>
        <v/>
      </c>
      <c r="G620" s="56" t="str">
        <f t="shared" si="59"/>
        <v/>
      </c>
      <c r="H620" s="56" t="str">
        <f t="shared" si="60"/>
        <v/>
      </c>
    </row>
    <row r="621" spans="1:8" x14ac:dyDescent="0.25">
      <c r="A621" s="52" t="str">
        <f t="shared" si="55"/>
        <v/>
      </c>
      <c r="B621" s="53" t="str">
        <f t="shared" si="56"/>
        <v/>
      </c>
      <c r="C621" s="54" t="str">
        <f t="shared" si="57"/>
        <v/>
      </c>
      <c r="D621" s="57"/>
      <c r="E621" s="56"/>
      <c r="F621" s="56" t="str">
        <f t="shared" si="58"/>
        <v/>
      </c>
      <c r="G621" s="56" t="str">
        <f t="shared" si="59"/>
        <v/>
      </c>
      <c r="H621" s="56" t="str">
        <f t="shared" si="60"/>
        <v/>
      </c>
    </row>
    <row r="622" spans="1:8" x14ac:dyDescent="0.25">
      <c r="A622" s="52" t="str">
        <f t="shared" si="55"/>
        <v/>
      </c>
      <c r="B622" s="53" t="str">
        <f t="shared" si="56"/>
        <v/>
      </c>
      <c r="C622" s="54" t="str">
        <f t="shared" si="57"/>
        <v/>
      </c>
      <c r="D622" s="57"/>
      <c r="E622" s="56"/>
      <c r="F622" s="56" t="str">
        <f t="shared" si="58"/>
        <v/>
      </c>
      <c r="G622" s="56" t="str">
        <f t="shared" si="59"/>
        <v/>
      </c>
      <c r="H622" s="56" t="str">
        <f t="shared" si="60"/>
        <v/>
      </c>
    </row>
    <row r="623" spans="1:8" x14ac:dyDescent="0.25">
      <c r="A623" s="52" t="str">
        <f t="shared" si="55"/>
        <v/>
      </c>
      <c r="B623" s="53" t="str">
        <f t="shared" si="56"/>
        <v/>
      </c>
      <c r="C623" s="54" t="str">
        <f t="shared" si="57"/>
        <v/>
      </c>
      <c r="D623" s="57"/>
      <c r="E623" s="56"/>
      <c r="F623" s="56" t="str">
        <f t="shared" si="58"/>
        <v/>
      </c>
      <c r="G623" s="56" t="str">
        <f t="shared" si="59"/>
        <v/>
      </c>
      <c r="H623" s="56" t="str">
        <f t="shared" si="60"/>
        <v/>
      </c>
    </row>
    <row r="624" spans="1:8" x14ac:dyDescent="0.25">
      <c r="A624" s="52" t="str">
        <f t="shared" si="55"/>
        <v/>
      </c>
      <c r="B624" s="53" t="str">
        <f t="shared" si="56"/>
        <v/>
      </c>
      <c r="C624" s="54" t="str">
        <f t="shared" si="57"/>
        <v/>
      </c>
      <c r="D624" s="57"/>
      <c r="E624" s="56"/>
      <c r="F624" s="56" t="str">
        <f t="shared" si="58"/>
        <v/>
      </c>
      <c r="G624" s="56" t="str">
        <f t="shared" si="59"/>
        <v/>
      </c>
      <c r="H624" s="56" t="str">
        <f t="shared" si="60"/>
        <v/>
      </c>
    </row>
    <row r="625" spans="1:8" x14ac:dyDescent="0.25">
      <c r="A625" s="52" t="str">
        <f t="shared" si="55"/>
        <v/>
      </c>
      <c r="B625" s="53" t="str">
        <f t="shared" si="56"/>
        <v/>
      </c>
      <c r="C625" s="54" t="str">
        <f t="shared" si="57"/>
        <v/>
      </c>
      <c r="D625" s="57"/>
      <c r="E625" s="56"/>
      <c r="F625" s="56" t="str">
        <f t="shared" si="58"/>
        <v/>
      </c>
      <c r="G625" s="56" t="str">
        <f t="shared" si="59"/>
        <v/>
      </c>
      <c r="H625" s="56" t="str">
        <f t="shared" si="60"/>
        <v/>
      </c>
    </row>
    <row r="626" spans="1:8" x14ac:dyDescent="0.25">
      <c r="A626" s="52" t="str">
        <f t="shared" si="55"/>
        <v/>
      </c>
      <c r="B626" s="53" t="str">
        <f t="shared" si="56"/>
        <v/>
      </c>
      <c r="C626" s="54" t="str">
        <f t="shared" si="57"/>
        <v/>
      </c>
      <c r="D626" s="57"/>
      <c r="E626" s="56"/>
      <c r="F626" s="56" t="str">
        <f t="shared" si="58"/>
        <v/>
      </c>
      <c r="G626" s="56" t="str">
        <f t="shared" si="59"/>
        <v/>
      </c>
      <c r="H626" s="56" t="str">
        <f t="shared" si="60"/>
        <v/>
      </c>
    </row>
    <row r="627" spans="1:8" x14ac:dyDescent="0.25">
      <c r="A627" s="52" t="str">
        <f t="shared" si="55"/>
        <v/>
      </c>
      <c r="B627" s="53" t="str">
        <f t="shared" si="56"/>
        <v/>
      </c>
      <c r="C627" s="54" t="str">
        <f t="shared" si="57"/>
        <v/>
      </c>
      <c r="D627" s="57"/>
      <c r="E627" s="56"/>
      <c r="F627" s="56" t="str">
        <f t="shared" si="58"/>
        <v/>
      </c>
      <c r="G627" s="56" t="str">
        <f t="shared" si="59"/>
        <v/>
      </c>
      <c r="H627" s="56" t="str">
        <f t="shared" si="60"/>
        <v/>
      </c>
    </row>
    <row r="628" spans="1:8" x14ac:dyDescent="0.25">
      <c r="A628" s="52" t="str">
        <f t="shared" si="55"/>
        <v/>
      </c>
      <c r="B628" s="53" t="str">
        <f t="shared" si="56"/>
        <v/>
      </c>
      <c r="C628" s="54" t="str">
        <f t="shared" si="57"/>
        <v/>
      </c>
      <c r="D628" s="57"/>
      <c r="E628" s="56"/>
      <c r="F628" s="56" t="str">
        <f t="shared" si="58"/>
        <v/>
      </c>
      <c r="G628" s="56" t="str">
        <f t="shared" si="59"/>
        <v/>
      </c>
      <c r="H628" s="56" t="str">
        <f t="shared" si="60"/>
        <v/>
      </c>
    </row>
    <row r="629" spans="1:8" x14ac:dyDescent="0.25">
      <c r="A629" s="52" t="str">
        <f t="shared" si="55"/>
        <v/>
      </c>
      <c r="B629" s="53" t="str">
        <f t="shared" si="56"/>
        <v/>
      </c>
      <c r="C629" s="54" t="str">
        <f t="shared" si="57"/>
        <v/>
      </c>
      <c r="D629" s="57"/>
      <c r="E629" s="56"/>
      <c r="F629" s="56" t="str">
        <f t="shared" si="58"/>
        <v/>
      </c>
      <c r="G629" s="56" t="str">
        <f t="shared" si="59"/>
        <v/>
      </c>
      <c r="H629" s="56" t="str">
        <f t="shared" si="60"/>
        <v/>
      </c>
    </row>
    <row r="630" spans="1:8" x14ac:dyDescent="0.25">
      <c r="A630" s="52" t="str">
        <f t="shared" si="55"/>
        <v/>
      </c>
      <c r="B630" s="53" t="str">
        <f t="shared" si="56"/>
        <v/>
      </c>
      <c r="C630" s="54" t="str">
        <f t="shared" si="57"/>
        <v/>
      </c>
      <c r="D630" s="57"/>
      <c r="E630" s="56"/>
      <c r="F630" s="56" t="str">
        <f t="shared" si="58"/>
        <v/>
      </c>
      <c r="G630" s="56" t="str">
        <f t="shared" si="59"/>
        <v/>
      </c>
      <c r="H630" s="56" t="str">
        <f t="shared" si="60"/>
        <v/>
      </c>
    </row>
    <row r="631" spans="1:8" x14ac:dyDescent="0.25">
      <c r="A631" s="52" t="str">
        <f t="shared" si="55"/>
        <v/>
      </c>
      <c r="B631" s="53" t="str">
        <f t="shared" si="56"/>
        <v/>
      </c>
      <c r="C631" s="54" t="str">
        <f t="shared" si="57"/>
        <v/>
      </c>
      <c r="D631" s="57"/>
      <c r="E631" s="56"/>
      <c r="F631" s="56" t="str">
        <f t="shared" si="58"/>
        <v/>
      </c>
      <c r="G631" s="56" t="str">
        <f t="shared" si="59"/>
        <v/>
      </c>
      <c r="H631" s="56" t="str">
        <f t="shared" si="60"/>
        <v/>
      </c>
    </row>
    <row r="632" spans="1:8" x14ac:dyDescent="0.25">
      <c r="A632" s="52" t="str">
        <f t="shared" si="55"/>
        <v/>
      </c>
      <c r="B632" s="53" t="str">
        <f t="shared" si="56"/>
        <v/>
      </c>
      <c r="C632" s="54" t="str">
        <f t="shared" si="57"/>
        <v/>
      </c>
      <c r="D632" s="57"/>
      <c r="E632" s="56"/>
      <c r="F632" s="56" t="str">
        <f t="shared" si="58"/>
        <v/>
      </c>
      <c r="G632" s="56" t="str">
        <f t="shared" si="59"/>
        <v/>
      </c>
      <c r="H632" s="56" t="str">
        <f t="shared" si="60"/>
        <v/>
      </c>
    </row>
    <row r="633" spans="1:8" x14ac:dyDescent="0.25">
      <c r="A633" s="52" t="str">
        <f t="shared" si="55"/>
        <v/>
      </c>
      <c r="B633" s="53" t="str">
        <f t="shared" si="56"/>
        <v/>
      </c>
      <c r="C633" s="54" t="str">
        <f t="shared" si="57"/>
        <v/>
      </c>
      <c r="D633" s="57"/>
      <c r="E633" s="56"/>
      <c r="F633" s="56" t="str">
        <f t="shared" si="58"/>
        <v/>
      </c>
      <c r="G633" s="56" t="str">
        <f t="shared" si="59"/>
        <v/>
      </c>
      <c r="H633" s="56" t="str">
        <f t="shared" si="60"/>
        <v/>
      </c>
    </row>
    <row r="634" spans="1:8" x14ac:dyDescent="0.25">
      <c r="A634" s="52" t="str">
        <f t="shared" si="55"/>
        <v/>
      </c>
      <c r="B634" s="53" t="str">
        <f t="shared" si="56"/>
        <v/>
      </c>
      <c r="C634" s="54" t="str">
        <f t="shared" si="57"/>
        <v/>
      </c>
      <c r="D634" s="57"/>
      <c r="E634" s="56"/>
      <c r="F634" s="56" t="str">
        <f t="shared" si="58"/>
        <v/>
      </c>
      <c r="G634" s="56" t="str">
        <f t="shared" si="59"/>
        <v/>
      </c>
      <c r="H634" s="56" t="str">
        <f t="shared" si="60"/>
        <v/>
      </c>
    </row>
    <row r="635" spans="1:8" x14ac:dyDescent="0.25">
      <c r="A635" s="52" t="str">
        <f t="shared" ref="A635:A698" si="61">IF(H634="","",IF(roundOpt,IF(OR(A634&gt;=nper,ROUND(H634,2)&lt;=0),"",A634+1),IF(OR(A634&gt;=nper,H634&lt;=0),"",A634+1)))</f>
        <v/>
      </c>
      <c r="B635" s="53" t="str">
        <f t="shared" ref="B635:B698" si="62">IF(A635="","",IF(periods_per_year=26,IF(A635=1,fpdate,B634+14),IF(periods_per_year=52,IF(A635=1,fpdate,B634+7),IF(periods_per_year=24,IF(A635=1,fpdate,IF(fpdate=EOMONTH(fpdate,0),IF(ISODD(A635),EOMONTH(EDATE(fpdate,(A635-1)/2),0),EDATE(DATE(YEAR(fpdate),MONTH(fpdate)+1,15),(A635-1)/2)),IF(DAY(fpdate)=15,IF(ISODD(A635),EDATE(fpdate,(A635-1)/2),EOMONTH(EDATE(fpdate,(A635-1)/2),0)),IF(DAY(fpdate)&lt;=14,IF(ISODD(A635),EDATE(fpdate,(A635-1)/2),EDATE(MIN(fpdate+15,EOMONTH(fpdate,0)),(A635-1)/2)),EDATE(IF(ISODD(A635),fpdate,fpdate-15),A635/2))))),IF(A635=1,fpdate,EDATE(fpdate,months_per_period*(A635-1)))))))</f>
        <v/>
      </c>
      <c r="C635" s="54" t="str">
        <f t="shared" ref="C635:C698" si="63">IF(A635="","",IF(roundOpt,IF(OR(A635=nper,payment&gt;ROUND((1+rate)*H634,2)),ROUND((1+rate)*H634,2),payment),IF(OR(A635=nper,payment&gt;(1+rate)*H634),(1+rate)*H634,payment)))</f>
        <v/>
      </c>
      <c r="D635" s="57"/>
      <c r="E635" s="56"/>
      <c r="F635" s="56" t="str">
        <f t="shared" ref="F635:F698" si="64">IF(A635="","",IF(AND(A635=1,pmtType=1),0,IF(roundOpt,ROUND(rate*H634,2),rate*H634)))</f>
        <v/>
      </c>
      <c r="G635" s="56" t="str">
        <f t="shared" ref="G635:G698" si="65">IF(A635="","",C635-F635+D635)</f>
        <v/>
      </c>
      <c r="H635" s="56" t="str">
        <f t="shared" ref="H635:H698" si="66">IF(A635="","",H634-G635)</f>
        <v/>
      </c>
    </row>
    <row r="636" spans="1:8" x14ac:dyDescent="0.25">
      <c r="A636" s="52" t="str">
        <f t="shared" si="61"/>
        <v/>
      </c>
      <c r="B636" s="53" t="str">
        <f t="shared" si="62"/>
        <v/>
      </c>
      <c r="C636" s="54" t="str">
        <f t="shared" si="63"/>
        <v/>
      </c>
      <c r="D636" s="57"/>
      <c r="E636" s="56"/>
      <c r="F636" s="56" t="str">
        <f t="shared" si="64"/>
        <v/>
      </c>
      <c r="G636" s="56" t="str">
        <f t="shared" si="65"/>
        <v/>
      </c>
      <c r="H636" s="56" t="str">
        <f t="shared" si="66"/>
        <v/>
      </c>
    </row>
    <row r="637" spans="1:8" x14ac:dyDescent="0.25">
      <c r="A637" s="52" t="str">
        <f t="shared" si="61"/>
        <v/>
      </c>
      <c r="B637" s="53" t="str">
        <f t="shared" si="62"/>
        <v/>
      </c>
      <c r="C637" s="54" t="str">
        <f t="shared" si="63"/>
        <v/>
      </c>
      <c r="D637" s="57"/>
      <c r="E637" s="56"/>
      <c r="F637" s="56" t="str">
        <f t="shared" si="64"/>
        <v/>
      </c>
      <c r="G637" s="56" t="str">
        <f t="shared" si="65"/>
        <v/>
      </c>
      <c r="H637" s="56" t="str">
        <f t="shared" si="66"/>
        <v/>
      </c>
    </row>
    <row r="638" spans="1:8" x14ac:dyDescent="0.25">
      <c r="A638" s="52" t="str">
        <f t="shared" si="61"/>
        <v/>
      </c>
      <c r="B638" s="53" t="str">
        <f t="shared" si="62"/>
        <v/>
      </c>
      <c r="C638" s="54" t="str">
        <f t="shared" si="63"/>
        <v/>
      </c>
      <c r="D638" s="57"/>
      <c r="E638" s="56"/>
      <c r="F638" s="56" t="str">
        <f t="shared" si="64"/>
        <v/>
      </c>
      <c r="G638" s="56" t="str">
        <f t="shared" si="65"/>
        <v/>
      </c>
      <c r="H638" s="56" t="str">
        <f t="shared" si="66"/>
        <v/>
      </c>
    </row>
    <row r="639" spans="1:8" x14ac:dyDescent="0.25">
      <c r="A639" s="52" t="str">
        <f t="shared" si="61"/>
        <v/>
      </c>
      <c r="B639" s="53" t="str">
        <f t="shared" si="62"/>
        <v/>
      </c>
      <c r="C639" s="54" t="str">
        <f t="shared" si="63"/>
        <v/>
      </c>
      <c r="D639" s="57"/>
      <c r="E639" s="56"/>
      <c r="F639" s="56" t="str">
        <f t="shared" si="64"/>
        <v/>
      </c>
      <c r="G639" s="56" t="str">
        <f t="shared" si="65"/>
        <v/>
      </c>
      <c r="H639" s="56" t="str">
        <f t="shared" si="66"/>
        <v/>
      </c>
    </row>
    <row r="640" spans="1:8" x14ac:dyDescent="0.25">
      <c r="A640" s="52" t="str">
        <f t="shared" si="61"/>
        <v/>
      </c>
      <c r="B640" s="53" t="str">
        <f t="shared" si="62"/>
        <v/>
      </c>
      <c r="C640" s="54" t="str">
        <f t="shared" si="63"/>
        <v/>
      </c>
      <c r="D640" s="57"/>
      <c r="E640" s="56"/>
      <c r="F640" s="56" t="str">
        <f t="shared" si="64"/>
        <v/>
      </c>
      <c r="G640" s="56" t="str">
        <f t="shared" si="65"/>
        <v/>
      </c>
      <c r="H640" s="56" t="str">
        <f t="shared" si="66"/>
        <v/>
      </c>
    </row>
    <row r="641" spans="1:8" x14ac:dyDescent="0.25">
      <c r="A641" s="52" t="str">
        <f t="shared" si="61"/>
        <v/>
      </c>
      <c r="B641" s="53" t="str">
        <f t="shared" si="62"/>
        <v/>
      </c>
      <c r="C641" s="54" t="str">
        <f t="shared" si="63"/>
        <v/>
      </c>
      <c r="D641" s="57"/>
      <c r="E641" s="56"/>
      <c r="F641" s="56" t="str">
        <f t="shared" si="64"/>
        <v/>
      </c>
      <c r="G641" s="56" t="str">
        <f t="shared" si="65"/>
        <v/>
      </c>
      <c r="H641" s="56" t="str">
        <f t="shared" si="66"/>
        <v/>
      </c>
    </row>
    <row r="642" spans="1:8" x14ac:dyDescent="0.25">
      <c r="A642" s="52" t="str">
        <f t="shared" si="61"/>
        <v/>
      </c>
      <c r="B642" s="53" t="str">
        <f t="shared" si="62"/>
        <v/>
      </c>
      <c r="C642" s="54" t="str">
        <f t="shared" si="63"/>
        <v/>
      </c>
      <c r="D642" s="57"/>
      <c r="E642" s="56"/>
      <c r="F642" s="56" t="str">
        <f t="shared" si="64"/>
        <v/>
      </c>
      <c r="G642" s="56" t="str">
        <f t="shared" si="65"/>
        <v/>
      </c>
      <c r="H642" s="56" t="str">
        <f t="shared" si="66"/>
        <v/>
      </c>
    </row>
    <row r="643" spans="1:8" x14ac:dyDescent="0.25">
      <c r="A643" s="52" t="str">
        <f t="shared" si="61"/>
        <v/>
      </c>
      <c r="B643" s="53" t="str">
        <f t="shared" si="62"/>
        <v/>
      </c>
      <c r="C643" s="54" t="str">
        <f t="shared" si="63"/>
        <v/>
      </c>
      <c r="D643" s="57"/>
      <c r="E643" s="56"/>
      <c r="F643" s="56" t="str">
        <f t="shared" si="64"/>
        <v/>
      </c>
      <c r="G643" s="56" t="str">
        <f t="shared" si="65"/>
        <v/>
      </c>
      <c r="H643" s="56" t="str">
        <f t="shared" si="66"/>
        <v/>
      </c>
    </row>
    <row r="644" spans="1:8" x14ac:dyDescent="0.25">
      <c r="A644" s="52" t="str">
        <f t="shared" si="61"/>
        <v/>
      </c>
      <c r="B644" s="53" t="str">
        <f t="shared" si="62"/>
        <v/>
      </c>
      <c r="C644" s="54" t="str">
        <f t="shared" si="63"/>
        <v/>
      </c>
      <c r="D644" s="57"/>
      <c r="E644" s="56"/>
      <c r="F644" s="56" t="str">
        <f t="shared" si="64"/>
        <v/>
      </c>
      <c r="G644" s="56" t="str">
        <f t="shared" si="65"/>
        <v/>
      </c>
      <c r="H644" s="56" t="str">
        <f t="shared" si="66"/>
        <v/>
      </c>
    </row>
    <row r="645" spans="1:8" x14ac:dyDescent="0.25">
      <c r="A645" s="52" t="str">
        <f t="shared" si="61"/>
        <v/>
      </c>
      <c r="B645" s="53" t="str">
        <f t="shared" si="62"/>
        <v/>
      </c>
      <c r="C645" s="54" t="str">
        <f t="shared" si="63"/>
        <v/>
      </c>
      <c r="D645" s="57"/>
      <c r="E645" s="56"/>
      <c r="F645" s="56" t="str">
        <f t="shared" si="64"/>
        <v/>
      </c>
      <c r="G645" s="56" t="str">
        <f t="shared" si="65"/>
        <v/>
      </c>
      <c r="H645" s="56" t="str">
        <f t="shared" si="66"/>
        <v/>
      </c>
    </row>
    <row r="646" spans="1:8" x14ac:dyDescent="0.25">
      <c r="A646" s="52" t="str">
        <f t="shared" si="61"/>
        <v/>
      </c>
      <c r="B646" s="53" t="str">
        <f t="shared" si="62"/>
        <v/>
      </c>
      <c r="C646" s="54" t="str">
        <f t="shared" si="63"/>
        <v/>
      </c>
      <c r="D646" s="57"/>
      <c r="E646" s="56"/>
      <c r="F646" s="56" t="str">
        <f t="shared" si="64"/>
        <v/>
      </c>
      <c r="G646" s="56" t="str">
        <f t="shared" si="65"/>
        <v/>
      </c>
      <c r="H646" s="56" t="str">
        <f t="shared" si="66"/>
        <v/>
      </c>
    </row>
    <row r="647" spans="1:8" x14ac:dyDescent="0.25">
      <c r="A647" s="52" t="str">
        <f t="shared" si="61"/>
        <v/>
      </c>
      <c r="B647" s="53" t="str">
        <f t="shared" si="62"/>
        <v/>
      </c>
      <c r="C647" s="54" t="str">
        <f t="shared" si="63"/>
        <v/>
      </c>
      <c r="D647" s="57"/>
      <c r="E647" s="56"/>
      <c r="F647" s="56" t="str">
        <f t="shared" si="64"/>
        <v/>
      </c>
      <c r="G647" s="56" t="str">
        <f t="shared" si="65"/>
        <v/>
      </c>
      <c r="H647" s="56" t="str">
        <f t="shared" si="66"/>
        <v/>
      </c>
    </row>
    <row r="648" spans="1:8" x14ac:dyDescent="0.25">
      <c r="A648" s="52" t="str">
        <f t="shared" si="61"/>
        <v/>
      </c>
      <c r="B648" s="53" t="str">
        <f t="shared" si="62"/>
        <v/>
      </c>
      <c r="C648" s="54" t="str">
        <f t="shared" si="63"/>
        <v/>
      </c>
      <c r="D648" s="57"/>
      <c r="E648" s="56"/>
      <c r="F648" s="56" t="str">
        <f t="shared" si="64"/>
        <v/>
      </c>
      <c r="G648" s="56" t="str">
        <f t="shared" si="65"/>
        <v/>
      </c>
      <c r="H648" s="56" t="str">
        <f t="shared" si="66"/>
        <v/>
      </c>
    </row>
    <row r="649" spans="1:8" x14ac:dyDescent="0.25">
      <c r="A649" s="52" t="str">
        <f t="shared" si="61"/>
        <v/>
      </c>
      <c r="B649" s="53" t="str">
        <f t="shared" si="62"/>
        <v/>
      </c>
      <c r="C649" s="54" t="str">
        <f t="shared" si="63"/>
        <v/>
      </c>
      <c r="D649" s="57"/>
      <c r="E649" s="56"/>
      <c r="F649" s="56" t="str">
        <f t="shared" si="64"/>
        <v/>
      </c>
      <c r="G649" s="56" t="str">
        <f t="shared" si="65"/>
        <v/>
      </c>
      <c r="H649" s="56" t="str">
        <f t="shared" si="66"/>
        <v/>
      </c>
    </row>
    <row r="650" spans="1:8" x14ac:dyDescent="0.25">
      <c r="A650" s="52" t="str">
        <f t="shared" si="61"/>
        <v/>
      </c>
      <c r="B650" s="53" t="str">
        <f t="shared" si="62"/>
        <v/>
      </c>
      <c r="C650" s="54" t="str">
        <f t="shared" si="63"/>
        <v/>
      </c>
      <c r="D650" s="57"/>
      <c r="E650" s="56"/>
      <c r="F650" s="56" t="str">
        <f t="shared" si="64"/>
        <v/>
      </c>
      <c r="G650" s="56" t="str">
        <f t="shared" si="65"/>
        <v/>
      </c>
      <c r="H650" s="56" t="str">
        <f t="shared" si="66"/>
        <v/>
      </c>
    </row>
    <row r="651" spans="1:8" x14ac:dyDescent="0.25">
      <c r="A651" s="52" t="str">
        <f t="shared" si="61"/>
        <v/>
      </c>
      <c r="B651" s="53" t="str">
        <f t="shared" si="62"/>
        <v/>
      </c>
      <c r="C651" s="54" t="str">
        <f t="shared" si="63"/>
        <v/>
      </c>
      <c r="D651" s="57"/>
      <c r="E651" s="56"/>
      <c r="F651" s="56" t="str">
        <f t="shared" si="64"/>
        <v/>
      </c>
      <c r="G651" s="56" t="str">
        <f t="shared" si="65"/>
        <v/>
      </c>
      <c r="H651" s="56" t="str">
        <f t="shared" si="66"/>
        <v/>
      </c>
    </row>
    <row r="652" spans="1:8" x14ac:dyDescent="0.25">
      <c r="A652" s="52" t="str">
        <f t="shared" si="61"/>
        <v/>
      </c>
      <c r="B652" s="53" t="str">
        <f t="shared" si="62"/>
        <v/>
      </c>
      <c r="C652" s="54" t="str">
        <f t="shared" si="63"/>
        <v/>
      </c>
      <c r="D652" s="57"/>
      <c r="E652" s="56"/>
      <c r="F652" s="56" t="str">
        <f t="shared" si="64"/>
        <v/>
      </c>
      <c r="G652" s="56" t="str">
        <f t="shared" si="65"/>
        <v/>
      </c>
      <c r="H652" s="56" t="str">
        <f t="shared" si="66"/>
        <v/>
      </c>
    </row>
    <row r="653" spans="1:8" x14ac:dyDescent="0.25">
      <c r="A653" s="52" t="str">
        <f t="shared" si="61"/>
        <v/>
      </c>
      <c r="B653" s="53" t="str">
        <f t="shared" si="62"/>
        <v/>
      </c>
      <c r="C653" s="54" t="str">
        <f t="shared" si="63"/>
        <v/>
      </c>
      <c r="D653" s="57"/>
      <c r="E653" s="56"/>
      <c r="F653" s="56" t="str">
        <f t="shared" si="64"/>
        <v/>
      </c>
      <c r="G653" s="56" t="str">
        <f t="shared" si="65"/>
        <v/>
      </c>
      <c r="H653" s="56" t="str">
        <f t="shared" si="66"/>
        <v/>
      </c>
    </row>
    <row r="654" spans="1:8" x14ac:dyDescent="0.25">
      <c r="A654" s="52" t="str">
        <f t="shared" si="61"/>
        <v/>
      </c>
      <c r="B654" s="53" t="str">
        <f t="shared" si="62"/>
        <v/>
      </c>
      <c r="C654" s="54" t="str">
        <f t="shared" si="63"/>
        <v/>
      </c>
      <c r="D654" s="57"/>
      <c r="E654" s="56"/>
      <c r="F654" s="56" t="str">
        <f t="shared" si="64"/>
        <v/>
      </c>
      <c r="G654" s="56" t="str">
        <f t="shared" si="65"/>
        <v/>
      </c>
      <c r="H654" s="56" t="str">
        <f t="shared" si="66"/>
        <v/>
      </c>
    </row>
    <row r="655" spans="1:8" x14ac:dyDescent="0.25">
      <c r="A655" s="52" t="str">
        <f t="shared" si="61"/>
        <v/>
      </c>
      <c r="B655" s="53" t="str">
        <f t="shared" si="62"/>
        <v/>
      </c>
      <c r="C655" s="54" t="str">
        <f t="shared" si="63"/>
        <v/>
      </c>
      <c r="D655" s="57"/>
      <c r="E655" s="56"/>
      <c r="F655" s="56" t="str">
        <f t="shared" si="64"/>
        <v/>
      </c>
      <c r="G655" s="56" t="str">
        <f t="shared" si="65"/>
        <v/>
      </c>
      <c r="H655" s="56" t="str">
        <f t="shared" si="66"/>
        <v/>
      </c>
    </row>
    <row r="656" spans="1:8" x14ac:dyDescent="0.25">
      <c r="A656" s="52" t="str">
        <f t="shared" si="61"/>
        <v/>
      </c>
      <c r="B656" s="53" t="str">
        <f t="shared" si="62"/>
        <v/>
      </c>
      <c r="C656" s="54" t="str">
        <f t="shared" si="63"/>
        <v/>
      </c>
      <c r="D656" s="57"/>
      <c r="E656" s="56"/>
      <c r="F656" s="56" t="str">
        <f t="shared" si="64"/>
        <v/>
      </c>
      <c r="G656" s="56" t="str">
        <f t="shared" si="65"/>
        <v/>
      </c>
      <c r="H656" s="56" t="str">
        <f t="shared" si="66"/>
        <v/>
      </c>
    </row>
    <row r="657" spans="1:8" x14ac:dyDescent="0.25">
      <c r="A657" s="52" t="str">
        <f t="shared" si="61"/>
        <v/>
      </c>
      <c r="B657" s="53" t="str">
        <f t="shared" si="62"/>
        <v/>
      </c>
      <c r="C657" s="54" t="str">
        <f t="shared" si="63"/>
        <v/>
      </c>
      <c r="D657" s="57"/>
      <c r="E657" s="56"/>
      <c r="F657" s="56" t="str">
        <f t="shared" si="64"/>
        <v/>
      </c>
      <c r="G657" s="56" t="str">
        <f t="shared" si="65"/>
        <v/>
      </c>
      <c r="H657" s="56" t="str">
        <f t="shared" si="66"/>
        <v/>
      </c>
    </row>
    <row r="658" spans="1:8" x14ac:dyDescent="0.25">
      <c r="A658" s="52" t="str">
        <f t="shared" si="61"/>
        <v/>
      </c>
      <c r="B658" s="53" t="str">
        <f t="shared" si="62"/>
        <v/>
      </c>
      <c r="C658" s="54" t="str">
        <f t="shared" si="63"/>
        <v/>
      </c>
      <c r="D658" s="57"/>
      <c r="E658" s="56"/>
      <c r="F658" s="56" t="str">
        <f t="shared" si="64"/>
        <v/>
      </c>
      <c r="G658" s="56" t="str">
        <f t="shared" si="65"/>
        <v/>
      </c>
      <c r="H658" s="56" t="str">
        <f t="shared" si="66"/>
        <v/>
      </c>
    </row>
    <row r="659" spans="1:8" x14ac:dyDescent="0.25">
      <c r="A659" s="52" t="str">
        <f t="shared" si="61"/>
        <v/>
      </c>
      <c r="B659" s="53" t="str">
        <f t="shared" si="62"/>
        <v/>
      </c>
      <c r="C659" s="54" t="str">
        <f t="shared" si="63"/>
        <v/>
      </c>
      <c r="D659" s="57"/>
      <c r="E659" s="56"/>
      <c r="F659" s="56" t="str">
        <f t="shared" si="64"/>
        <v/>
      </c>
      <c r="G659" s="56" t="str">
        <f t="shared" si="65"/>
        <v/>
      </c>
      <c r="H659" s="56" t="str">
        <f t="shared" si="66"/>
        <v/>
      </c>
    </row>
    <row r="660" spans="1:8" x14ac:dyDescent="0.25">
      <c r="A660" s="52" t="str">
        <f t="shared" si="61"/>
        <v/>
      </c>
      <c r="B660" s="53" t="str">
        <f t="shared" si="62"/>
        <v/>
      </c>
      <c r="C660" s="54" t="str">
        <f t="shared" si="63"/>
        <v/>
      </c>
      <c r="D660" s="57"/>
      <c r="E660" s="56"/>
      <c r="F660" s="56" t="str">
        <f t="shared" si="64"/>
        <v/>
      </c>
      <c r="G660" s="56" t="str">
        <f t="shared" si="65"/>
        <v/>
      </c>
      <c r="H660" s="56" t="str">
        <f t="shared" si="66"/>
        <v/>
      </c>
    </row>
    <row r="661" spans="1:8" x14ac:dyDescent="0.25">
      <c r="A661" s="52" t="str">
        <f t="shared" si="61"/>
        <v/>
      </c>
      <c r="B661" s="53" t="str">
        <f t="shared" si="62"/>
        <v/>
      </c>
      <c r="C661" s="54" t="str">
        <f t="shared" si="63"/>
        <v/>
      </c>
      <c r="D661" s="57"/>
      <c r="E661" s="56"/>
      <c r="F661" s="56" t="str">
        <f t="shared" si="64"/>
        <v/>
      </c>
      <c r="G661" s="56" t="str">
        <f t="shared" si="65"/>
        <v/>
      </c>
      <c r="H661" s="56" t="str">
        <f t="shared" si="66"/>
        <v/>
      </c>
    </row>
    <row r="662" spans="1:8" x14ac:dyDescent="0.25">
      <c r="A662" s="52" t="str">
        <f t="shared" si="61"/>
        <v/>
      </c>
      <c r="B662" s="53" t="str">
        <f t="shared" si="62"/>
        <v/>
      </c>
      <c r="C662" s="54" t="str">
        <f t="shared" si="63"/>
        <v/>
      </c>
      <c r="D662" s="57"/>
      <c r="E662" s="56"/>
      <c r="F662" s="56" t="str">
        <f t="shared" si="64"/>
        <v/>
      </c>
      <c r="G662" s="56" t="str">
        <f t="shared" si="65"/>
        <v/>
      </c>
      <c r="H662" s="56" t="str">
        <f t="shared" si="66"/>
        <v/>
      </c>
    </row>
    <row r="663" spans="1:8" x14ac:dyDescent="0.25">
      <c r="A663" s="52" t="str">
        <f t="shared" si="61"/>
        <v/>
      </c>
      <c r="B663" s="53" t="str">
        <f t="shared" si="62"/>
        <v/>
      </c>
      <c r="C663" s="54" t="str">
        <f t="shared" si="63"/>
        <v/>
      </c>
      <c r="D663" s="57"/>
      <c r="E663" s="56"/>
      <c r="F663" s="56" t="str">
        <f t="shared" si="64"/>
        <v/>
      </c>
      <c r="G663" s="56" t="str">
        <f t="shared" si="65"/>
        <v/>
      </c>
      <c r="H663" s="56" t="str">
        <f t="shared" si="66"/>
        <v/>
      </c>
    </row>
    <row r="664" spans="1:8" x14ac:dyDescent="0.25">
      <c r="A664" s="52" t="str">
        <f t="shared" si="61"/>
        <v/>
      </c>
      <c r="B664" s="53" t="str">
        <f t="shared" si="62"/>
        <v/>
      </c>
      <c r="C664" s="54" t="str">
        <f t="shared" si="63"/>
        <v/>
      </c>
      <c r="D664" s="57"/>
      <c r="E664" s="56"/>
      <c r="F664" s="56" t="str">
        <f t="shared" si="64"/>
        <v/>
      </c>
      <c r="G664" s="56" t="str">
        <f t="shared" si="65"/>
        <v/>
      </c>
      <c r="H664" s="56" t="str">
        <f t="shared" si="66"/>
        <v/>
      </c>
    </row>
    <row r="665" spans="1:8" x14ac:dyDescent="0.25">
      <c r="A665" s="52" t="str">
        <f t="shared" si="61"/>
        <v/>
      </c>
      <c r="B665" s="53" t="str">
        <f t="shared" si="62"/>
        <v/>
      </c>
      <c r="C665" s="54" t="str">
        <f t="shared" si="63"/>
        <v/>
      </c>
      <c r="D665" s="57"/>
      <c r="E665" s="56"/>
      <c r="F665" s="56" t="str">
        <f t="shared" si="64"/>
        <v/>
      </c>
      <c r="G665" s="56" t="str">
        <f t="shared" si="65"/>
        <v/>
      </c>
      <c r="H665" s="56" t="str">
        <f t="shared" si="66"/>
        <v/>
      </c>
    </row>
    <row r="666" spans="1:8" x14ac:dyDescent="0.25">
      <c r="A666" s="52" t="str">
        <f t="shared" si="61"/>
        <v/>
      </c>
      <c r="B666" s="53" t="str">
        <f t="shared" si="62"/>
        <v/>
      </c>
      <c r="C666" s="54" t="str">
        <f t="shared" si="63"/>
        <v/>
      </c>
      <c r="D666" s="57"/>
      <c r="E666" s="56"/>
      <c r="F666" s="56" t="str">
        <f t="shared" si="64"/>
        <v/>
      </c>
      <c r="G666" s="56" t="str">
        <f t="shared" si="65"/>
        <v/>
      </c>
      <c r="H666" s="56" t="str">
        <f t="shared" si="66"/>
        <v/>
      </c>
    </row>
    <row r="667" spans="1:8" x14ac:dyDescent="0.25">
      <c r="A667" s="52" t="str">
        <f t="shared" si="61"/>
        <v/>
      </c>
      <c r="B667" s="53" t="str">
        <f t="shared" si="62"/>
        <v/>
      </c>
      <c r="C667" s="54" t="str">
        <f t="shared" si="63"/>
        <v/>
      </c>
      <c r="D667" s="57"/>
      <c r="E667" s="56"/>
      <c r="F667" s="56" t="str">
        <f t="shared" si="64"/>
        <v/>
      </c>
      <c r="G667" s="56" t="str">
        <f t="shared" si="65"/>
        <v/>
      </c>
      <c r="H667" s="56" t="str">
        <f t="shared" si="66"/>
        <v/>
      </c>
    </row>
    <row r="668" spans="1:8" x14ac:dyDescent="0.25">
      <c r="A668" s="52" t="str">
        <f t="shared" si="61"/>
        <v/>
      </c>
      <c r="B668" s="53" t="str">
        <f t="shared" si="62"/>
        <v/>
      </c>
      <c r="C668" s="54" t="str">
        <f t="shared" si="63"/>
        <v/>
      </c>
      <c r="D668" s="57"/>
      <c r="E668" s="56"/>
      <c r="F668" s="56" t="str">
        <f t="shared" si="64"/>
        <v/>
      </c>
      <c r="G668" s="56" t="str">
        <f t="shared" si="65"/>
        <v/>
      </c>
      <c r="H668" s="56" t="str">
        <f t="shared" si="66"/>
        <v/>
      </c>
    </row>
    <row r="669" spans="1:8" x14ac:dyDescent="0.25">
      <c r="A669" s="52" t="str">
        <f t="shared" si="61"/>
        <v/>
      </c>
      <c r="B669" s="53" t="str">
        <f t="shared" si="62"/>
        <v/>
      </c>
      <c r="C669" s="54" t="str">
        <f t="shared" si="63"/>
        <v/>
      </c>
      <c r="D669" s="57"/>
      <c r="E669" s="56"/>
      <c r="F669" s="56" t="str">
        <f t="shared" si="64"/>
        <v/>
      </c>
      <c r="G669" s="56" t="str">
        <f t="shared" si="65"/>
        <v/>
      </c>
      <c r="H669" s="56" t="str">
        <f t="shared" si="66"/>
        <v/>
      </c>
    </row>
    <row r="670" spans="1:8" x14ac:dyDescent="0.25">
      <c r="A670" s="52" t="str">
        <f t="shared" si="61"/>
        <v/>
      </c>
      <c r="B670" s="53" t="str">
        <f t="shared" si="62"/>
        <v/>
      </c>
      <c r="C670" s="54" t="str">
        <f t="shared" si="63"/>
        <v/>
      </c>
      <c r="D670" s="57"/>
      <c r="E670" s="56"/>
      <c r="F670" s="56" t="str">
        <f t="shared" si="64"/>
        <v/>
      </c>
      <c r="G670" s="56" t="str">
        <f t="shared" si="65"/>
        <v/>
      </c>
      <c r="H670" s="56" t="str">
        <f t="shared" si="66"/>
        <v/>
      </c>
    </row>
    <row r="671" spans="1:8" x14ac:dyDescent="0.25">
      <c r="A671" s="52" t="str">
        <f t="shared" si="61"/>
        <v/>
      </c>
      <c r="B671" s="53" t="str">
        <f t="shared" si="62"/>
        <v/>
      </c>
      <c r="C671" s="54" t="str">
        <f t="shared" si="63"/>
        <v/>
      </c>
      <c r="D671" s="57"/>
      <c r="E671" s="56"/>
      <c r="F671" s="56" t="str">
        <f t="shared" si="64"/>
        <v/>
      </c>
      <c r="G671" s="56" t="str">
        <f t="shared" si="65"/>
        <v/>
      </c>
      <c r="H671" s="56" t="str">
        <f t="shared" si="66"/>
        <v/>
      </c>
    </row>
    <row r="672" spans="1:8" x14ac:dyDescent="0.25">
      <c r="A672" s="52" t="str">
        <f t="shared" si="61"/>
        <v/>
      </c>
      <c r="B672" s="53" t="str">
        <f t="shared" si="62"/>
        <v/>
      </c>
      <c r="C672" s="54" t="str">
        <f t="shared" si="63"/>
        <v/>
      </c>
      <c r="D672" s="57"/>
      <c r="E672" s="56"/>
      <c r="F672" s="56" t="str">
        <f t="shared" si="64"/>
        <v/>
      </c>
      <c r="G672" s="56" t="str">
        <f t="shared" si="65"/>
        <v/>
      </c>
      <c r="H672" s="56" t="str">
        <f t="shared" si="66"/>
        <v/>
      </c>
    </row>
    <row r="673" spans="1:8" x14ac:dyDescent="0.25">
      <c r="A673" s="52" t="str">
        <f t="shared" si="61"/>
        <v/>
      </c>
      <c r="B673" s="53" t="str">
        <f t="shared" si="62"/>
        <v/>
      </c>
      <c r="C673" s="54" t="str">
        <f t="shared" si="63"/>
        <v/>
      </c>
      <c r="D673" s="57"/>
      <c r="E673" s="56"/>
      <c r="F673" s="56" t="str">
        <f t="shared" si="64"/>
        <v/>
      </c>
      <c r="G673" s="56" t="str">
        <f t="shared" si="65"/>
        <v/>
      </c>
      <c r="H673" s="56" t="str">
        <f t="shared" si="66"/>
        <v/>
      </c>
    </row>
    <row r="674" spans="1:8" x14ac:dyDescent="0.25">
      <c r="A674" s="52" t="str">
        <f t="shared" si="61"/>
        <v/>
      </c>
      <c r="B674" s="53" t="str">
        <f t="shared" si="62"/>
        <v/>
      </c>
      <c r="C674" s="54" t="str">
        <f t="shared" si="63"/>
        <v/>
      </c>
      <c r="D674" s="57"/>
      <c r="E674" s="56"/>
      <c r="F674" s="56" t="str">
        <f t="shared" si="64"/>
        <v/>
      </c>
      <c r="G674" s="56" t="str">
        <f t="shared" si="65"/>
        <v/>
      </c>
      <c r="H674" s="56" t="str">
        <f t="shared" si="66"/>
        <v/>
      </c>
    </row>
    <row r="675" spans="1:8" x14ac:dyDescent="0.25">
      <c r="A675" s="52" t="str">
        <f t="shared" si="61"/>
        <v/>
      </c>
      <c r="B675" s="53" t="str">
        <f t="shared" si="62"/>
        <v/>
      </c>
      <c r="C675" s="54" t="str">
        <f t="shared" si="63"/>
        <v/>
      </c>
      <c r="D675" s="57"/>
      <c r="E675" s="56"/>
      <c r="F675" s="56" t="str">
        <f t="shared" si="64"/>
        <v/>
      </c>
      <c r="G675" s="56" t="str">
        <f t="shared" si="65"/>
        <v/>
      </c>
      <c r="H675" s="56" t="str">
        <f t="shared" si="66"/>
        <v/>
      </c>
    </row>
    <row r="676" spans="1:8" x14ac:dyDescent="0.25">
      <c r="A676" s="52" t="str">
        <f t="shared" si="61"/>
        <v/>
      </c>
      <c r="B676" s="53" t="str">
        <f t="shared" si="62"/>
        <v/>
      </c>
      <c r="C676" s="54" t="str">
        <f t="shared" si="63"/>
        <v/>
      </c>
      <c r="D676" s="57"/>
      <c r="E676" s="56"/>
      <c r="F676" s="56" t="str">
        <f t="shared" si="64"/>
        <v/>
      </c>
      <c r="G676" s="56" t="str">
        <f t="shared" si="65"/>
        <v/>
      </c>
      <c r="H676" s="56" t="str">
        <f t="shared" si="66"/>
        <v/>
      </c>
    </row>
    <row r="677" spans="1:8" x14ac:dyDescent="0.25">
      <c r="A677" s="52" t="str">
        <f t="shared" si="61"/>
        <v/>
      </c>
      <c r="B677" s="53" t="str">
        <f t="shared" si="62"/>
        <v/>
      </c>
      <c r="C677" s="54" t="str">
        <f t="shared" si="63"/>
        <v/>
      </c>
      <c r="D677" s="57"/>
      <c r="E677" s="56"/>
      <c r="F677" s="56" t="str">
        <f t="shared" si="64"/>
        <v/>
      </c>
      <c r="G677" s="56" t="str">
        <f t="shared" si="65"/>
        <v/>
      </c>
      <c r="H677" s="56" t="str">
        <f t="shared" si="66"/>
        <v/>
      </c>
    </row>
    <row r="678" spans="1:8" x14ac:dyDescent="0.25">
      <c r="A678" s="52" t="str">
        <f t="shared" si="61"/>
        <v/>
      </c>
      <c r="B678" s="53" t="str">
        <f t="shared" si="62"/>
        <v/>
      </c>
      <c r="C678" s="54" t="str">
        <f t="shared" si="63"/>
        <v/>
      </c>
      <c r="D678" s="57"/>
      <c r="E678" s="56"/>
      <c r="F678" s="56" t="str">
        <f t="shared" si="64"/>
        <v/>
      </c>
      <c r="G678" s="56" t="str">
        <f t="shared" si="65"/>
        <v/>
      </c>
      <c r="H678" s="56" t="str">
        <f t="shared" si="66"/>
        <v/>
      </c>
    </row>
    <row r="679" spans="1:8" x14ac:dyDescent="0.25">
      <c r="A679" s="52" t="str">
        <f t="shared" si="61"/>
        <v/>
      </c>
      <c r="B679" s="53" t="str">
        <f t="shared" si="62"/>
        <v/>
      </c>
      <c r="C679" s="54" t="str">
        <f t="shared" si="63"/>
        <v/>
      </c>
      <c r="D679" s="57"/>
      <c r="E679" s="56"/>
      <c r="F679" s="56" t="str">
        <f t="shared" si="64"/>
        <v/>
      </c>
      <c r="G679" s="56" t="str">
        <f t="shared" si="65"/>
        <v/>
      </c>
      <c r="H679" s="56" t="str">
        <f t="shared" si="66"/>
        <v/>
      </c>
    </row>
    <row r="680" spans="1:8" x14ac:dyDescent="0.25">
      <c r="A680" s="52" t="str">
        <f t="shared" si="61"/>
        <v/>
      </c>
      <c r="B680" s="53" t="str">
        <f t="shared" si="62"/>
        <v/>
      </c>
      <c r="C680" s="54" t="str">
        <f t="shared" si="63"/>
        <v/>
      </c>
      <c r="D680" s="57"/>
      <c r="E680" s="56"/>
      <c r="F680" s="56" t="str">
        <f t="shared" si="64"/>
        <v/>
      </c>
      <c r="G680" s="56" t="str">
        <f t="shared" si="65"/>
        <v/>
      </c>
      <c r="H680" s="56" t="str">
        <f t="shared" si="66"/>
        <v/>
      </c>
    </row>
    <row r="681" spans="1:8" x14ac:dyDescent="0.25">
      <c r="A681" s="52" t="str">
        <f t="shared" si="61"/>
        <v/>
      </c>
      <c r="B681" s="53" t="str">
        <f t="shared" si="62"/>
        <v/>
      </c>
      <c r="C681" s="54" t="str">
        <f t="shared" si="63"/>
        <v/>
      </c>
      <c r="D681" s="57"/>
      <c r="E681" s="56"/>
      <c r="F681" s="56" t="str">
        <f t="shared" si="64"/>
        <v/>
      </c>
      <c r="G681" s="56" t="str">
        <f t="shared" si="65"/>
        <v/>
      </c>
      <c r="H681" s="56" t="str">
        <f t="shared" si="66"/>
        <v/>
      </c>
    </row>
    <row r="682" spans="1:8" x14ac:dyDescent="0.25">
      <c r="A682" s="52" t="str">
        <f t="shared" si="61"/>
        <v/>
      </c>
      <c r="B682" s="53" t="str">
        <f t="shared" si="62"/>
        <v/>
      </c>
      <c r="C682" s="54" t="str">
        <f t="shared" si="63"/>
        <v/>
      </c>
      <c r="D682" s="57"/>
      <c r="E682" s="56"/>
      <c r="F682" s="56" t="str">
        <f t="shared" si="64"/>
        <v/>
      </c>
      <c r="G682" s="56" t="str">
        <f t="shared" si="65"/>
        <v/>
      </c>
      <c r="H682" s="56" t="str">
        <f t="shared" si="66"/>
        <v/>
      </c>
    </row>
    <row r="683" spans="1:8" x14ac:dyDescent="0.25">
      <c r="A683" s="52" t="str">
        <f t="shared" si="61"/>
        <v/>
      </c>
      <c r="B683" s="53" t="str">
        <f t="shared" si="62"/>
        <v/>
      </c>
      <c r="C683" s="54" t="str">
        <f t="shared" si="63"/>
        <v/>
      </c>
      <c r="D683" s="57"/>
      <c r="E683" s="56"/>
      <c r="F683" s="56" t="str">
        <f t="shared" si="64"/>
        <v/>
      </c>
      <c r="G683" s="56" t="str">
        <f t="shared" si="65"/>
        <v/>
      </c>
      <c r="H683" s="56" t="str">
        <f t="shared" si="66"/>
        <v/>
      </c>
    </row>
    <row r="684" spans="1:8" x14ac:dyDescent="0.25">
      <c r="A684" s="52" t="str">
        <f t="shared" si="61"/>
        <v/>
      </c>
      <c r="B684" s="53" t="str">
        <f t="shared" si="62"/>
        <v/>
      </c>
      <c r="C684" s="54" t="str">
        <f t="shared" si="63"/>
        <v/>
      </c>
      <c r="D684" s="57"/>
      <c r="E684" s="56"/>
      <c r="F684" s="56" t="str">
        <f t="shared" si="64"/>
        <v/>
      </c>
      <c r="G684" s="56" t="str">
        <f t="shared" si="65"/>
        <v/>
      </c>
      <c r="H684" s="56" t="str">
        <f t="shared" si="66"/>
        <v/>
      </c>
    </row>
    <row r="685" spans="1:8" x14ac:dyDescent="0.25">
      <c r="A685" s="52" t="str">
        <f t="shared" si="61"/>
        <v/>
      </c>
      <c r="B685" s="53" t="str">
        <f t="shared" si="62"/>
        <v/>
      </c>
      <c r="C685" s="54" t="str">
        <f t="shared" si="63"/>
        <v/>
      </c>
      <c r="D685" s="57"/>
      <c r="E685" s="56"/>
      <c r="F685" s="56" t="str">
        <f t="shared" si="64"/>
        <v/>
      </c>
      <c r="G685" s="56" t="str">
        <f t="shared" si="65"/>
        <v/>
      </c>
      <c r="H685" s="56" t="str">
        <f t="shared" si="66"/>
        <v/>
      </c>
    </row>
    <row r="686" spans="1:8" x14ac:dyDescent="0.25">
      <c r="A686" s="52" t="str">
        <f t="shared" si="61"/>
        <v/>
      </c>
      <c r="B686" s="53" t="str">
        <f t="shared" si="62"/>
        <v/>
      </c>
      <c r="C686" s="54" t="str">
        <f t="shared" si="63"/>
        <v/>
      </c>
      <c r="D686" s="57"/>
      <c r="E686" s="56"/>
      <c r="F686" s="56" t="str">
        <f t="shared" si="64"/>
        <v/>
      </c>
      <c r="G686" s="56" t="str">
        <f t="shared" si="65"/>
        <v/>
      </c>
      <c r="H686" s="56" t="str">
        <f t="shared" si="66"/>
        <v/>
      </c>
    </row>
    <row r="687" spans="1:8" x14ac:dyDescent="0.25">
      <c r="A687" s="52" t="str">
        <f t="shared" si="61"/>
        <v/>
      </c>
      <c r="B687" s="53" t="str">
        <f t="shared" si="62"/>
        <v/>
      </c>
      <c r="C687" s="54" t="str">
        <f t="shared" si="63"/>
        <v/>
      </c>
      <c r="D687" s="57"/>
      <c r="E687" s="56"/>
      <c r="F687" s="56" t="str">
        <f t="shared" si="64"/>
        <v/>
      </c>
      <c r="G687" s="56" t="str">
        <f t="shared" si="65"/>
        <v/>
      </c>
      <c r="H687" s="56" t="str">
        <f t="shared" si="66"/>
        <v/>
      </c>
    </row>
    <row r="688" spans="1:8" x14ac:dyDescent="0.25">
      <c r="A688" s="52" t="str">
        <f t="shared" si="61"/>
        <v/>
      </c>
      <c r="B688" s="53" t="str">
        <f t="shared" si="62"/>
        <v/>
      </c>
      <c r="C688" s="54" t="str">
        <f t="shared" si="63"/>
        <v/>
      </c>
      <c r="D688" s="57"/>
      <c r="E688" s="56"/>
      <c r="F688" s="56" t="str">
        <f t="shared" si="64"/>
        <v/>
      </c>
      <c r="G688" s="56" t="str">
        <f t="shared" si="65"/>
        <v/>
      </c>
      <c r="H688" s="56" t="str">
        <f t="shared" si="66"/>
        <v/>
      </c>
    </row>
    <row r="689" spans="1:8" x14ac:dyDescent="0.25">
      <c r="A689" s="52" t="str">
        <f t="shared" si="61"/>
        <v/>
      </c>
      <c r="B689" s="53" t="str">
        <f t="shared" si="62"/>
        <v/>
      </c>
      <c r="C689" s="54" t="str">
        <f t="shared" si="63"/>
        <v/>
      </c>
      <c r="D689" s="57"/>
      <c r="E689" s="56"/>
      <c r="F689" s="56" t="str">
        <f t="shared" si="64"/>
        <v/>
      </c>
      <c r="G689" s="56" t="str">
        <f t="shared" si="65"/>
        <v/>
      </c>
      <c r="H689" s="56" t="str">
        <f t="shared" si="66"/>
        <v/>
      </c>
    </row>
    <row r="690" spans="1:8" x14ac:dyDescent="0.25">
      <c r="A690" s="52" t="str">
        <f t="shared" si="61"/>
        <v/>
      </c>
      <c r="B690" s="53" t="str">
        <f t="shared" si="62"/>
        <v/>
      </c>
      <c r="C690" s="54" t="str">
        <f t="shared" si="63"/>
        <v/>
      </c>
      <c r="D690" s="57"/>
      <c r="E690" s="56"/>
      <c r="F690" s="56" t="str">
        <f t="shared" si="64"/>
        <v/>
      </c>
      <c r="G690" s="56" t="str">
        <f t="shared" si="65"/>
        <v/>
      </c>
      <c r="H690" s="56" t="str">
        <f t="shared" si="66"/>
        <v/>
      </c>
    </row>
    <row r="691" spans="1:8" x14ac:dyDescent="0.25">
      <c r="A691" s="52" t="str">
        <f t="shared" si="61"/>
        <v/>
      </c>
      <c r="B691" s="53" t="str">
        <f t="shared" si="62"/>
        <v/>
      </c>
      <c r="C691" s="54" t="str">
        <f t="shared" si="63"/>
        <v/>
      </c>
      <c r="D691" s="57"/>
      <c r="E691" s="56"/>
      <c r="F691" s="56" t="str">
        <f t="shared" si="64"/>
        <v/>
      </c>
      <c r="G691" s="56" t="str">
        <f t="shared" si="65"/>
        <v/>
      </c>
      <c r="H691" s="56" t="str">
        <f t="shared" si="66"/>
        <v/>
      </c>
    </row>
    <row r="692" spans="1:8" x14ac:dyDescent="0.25">
      <c r="A692" s="52" t="str">
        <f t="shared" si="61"/>
        <v/>
      </c>
      <c r="B692" s="53" t="str">
        <f t="shared" si="62"/>
        <v/>
      </c>
      <c r="C692" s="54" t="str">
        <f t="shared" si="63"/>
        <v/>
      </c>
      <c r="D692" s="57"/>
      <c r="E692" s="56"/>
      <c r="F692" s="56" t="str">
        <f t="shared" si="64"/>
        <v/>
      </c>
      <c r="G692" s="56" t="str">
        <f t="shared" si="65"/>
        <v/>
      </c>
      <c r="H692" s="56" t="str">
        <f t="shared" si="66"/>
        <v/>
      </c>
    </row>
    <row r="693" spans="1:8" x14ac:dyDescent="0.25">
      <c r="A693" s="52" t="str">
        <f t="shared" si="61"/>
        <v/>
      </c>
      <c r="B693" s="53" t="str">
        <f t="shared" si="62"/>
        <v/>
      </c>
      <c r="C693" s="54" t="str">
        <f t="shared" si="63"/>
        <v/>
      </c>
      <c r="D693" s="57"/>
      <c r="E693" s="56"/>
      <c r="F693" s="56" t="str">
        <f t="shared" si="64"/>
        <v/>
      </c>
      <c r="G693" s="56" t="str">
        <f t="shared" si="65"/>
        <v/>
      </c>
      <c r="H693" s="56" t="str">
        <f t="shared" si="66"/>
        <v/>
      </c>
    </row>
    <row r="694" spans="1:8" x14ac:dyDescent="0.25">
      <c r="A694" s="52" t="str">
        <f t="shared" si="61"/>
        <v/>
      </c>
      <c r="B694" s="53" t="str">
        <f t="shared" si="62"/>
        <v/>
      </c>
      <c r="C694" s="54" t="str">
        <f t="shared" si="63"/>
        <v/>
      </c>
      <c r="D694" s="57"/>
      <c r="E694" s="56"/>
      <c r="F694" s="56" t="str">
        <f t="shared" si="64"/>
        <v/>
      </c>
      <c r="G694" s="56" t="str">
        <f t="shared" si="65"/>
        <v/>
      </c>
      <c r="H694" s="56" t="str">
        <f t="shared" si="66"/>
        <v/>
      </c>
    </row>
    <row r="695" spans="1:8" x14ac:dyDescent="0.25">
      <c r="A695" s="52" t="str">
        <f t="shared" si="61"/>
        <v/>
      </c>
      <c r="B695" s="53" t="str">
        <f t="shared" si="62"/>
        <v/>
      </c>
      <c r="C695" s="54" t="str">
        <f t="shared" si="63"/>
        <v/>
      </c>
      <c r="D695" s="57"/>
      <c r="E695" s="56"/>
      <c r="F695" s="56" t="str">
        <f t="shared" si="64"/>
        <v/>
      </c>
      <c r="G695" s="56" t="str">
        <f t="shared" si="65"/>
        <v/>
      </c>
      <c r="H695" s="56" t="str">
        <f t="shared" si="66"/>
        <v/>
      </c>
    </row>
    <row r="696" spans="1:8" x14ac:dyDescent="0.25">
      <c r="A696" s="52" t="str">
        <f t="shared" si="61"/>
        <v/>
      </c>
      <c r="B696" s="53" t="str">
        <f t="shared" si="62"/>
        <v/>
      </c>
      <c r="C696" s="54" t="str">
        <f t="shared" si="63"/>
        <v/>
      </c>
      <c r="D696" s="57"/>
      <c r="E696" s="56"/>
      <c r="F696" s="56" t="str">
        <f t="shared" si="64"/>
        <v/>
      </c>
      <c r="G696" s="56" t="str">
        <f t="shared" si="65"/>
        <v/>
      </c>
      <c r="H696" s="56" t="str">
        <f t="shared" si="66"/>
        <v/>
      </c>
    </row>
    <row r="697" spans="1:8" x14ac:dyDescent="0.25">
      <c r="A697" s="52" t="str">
        <f t="shared" si="61"/>
        <v/>
      </c>
      <c r="B697" s="53" t="str">
        <f t="shared" si="62"/>
        <v/>
      </c>
      <c r="C697" s="54" t="str">
        <f t="shared" si="63"/>
        <v/>
      </c>
      <c r="D697" s="57"/>
      <c r="E697" s="56"/>
      <c r="F697" s="56" t="str">
        <f t="shared" si="64"/>
        <v/>
      </c>
      <c r="G697" s="56" t="str">
        <f t="shared" si="65"/>
        <v/>
      </c>
      <c r="H697" s="56" t="str">
        <f t="shared" si="66"/>
        <v/>
      </c>
    </row>
    <row r="698" spans="1:8" x14ac:dyDescent="0.25">
      <c r="A698" s="52" t="str">
        <f t="shared" si="61"/>
        <v/>
      </c>
      <c r="B698" s="53" t="str">
        <f t="shared" si="62"/>
        <v/>
      </c>
      <c r="C698" s="54" t="str">
        <f t="shared" si="63"/>
        <v/>
      </c>
      <c r="D698" s="57"/>
      <c r="E698" s="56"/>
      <c r="F698" s="56" t="str">
        <f t="shared" si="64"/>
        <v/>
      </c>
      <c r="G698" s="56" t="str">
        <f t="shared" si="65"/>
        <v/>
      </c>
      <c r="H698" s="56" t="str">
        <f t="shared" si="66"/>
        <v/>
      </c>
    </row>
    <row r="699" spans="1:8" x14ac:dyDescent="0.25">
      <c r="A699" s="52" t="str">
        <f t="shared" ref="A699:A762" si="67">IF(H698="","",IF(roundOpt,IF(OR(A698&gt;=nper,ROUND(H698,2)&lt;=0),"",A698+1),IF(OR(A698&gt;=nper,H698&lt;=0),"",A698+1)))</f>
        <v/>
      </c>
      <c r="B699" s="53" t="str">
        <f t="shared" ref="B699:B762" si="68">IF(A699="","",IF(periods_per_year=26,IF(A699=1,fpdate,B698+14),IF(periods_per_year=52,IF(A699=1,fpdate,B698+7),IF(periods_per_year=24,IF(A699=1,fpdate,IF(fpdate=EOMONTH(fpdate,0),IF(ISODD(A699),EOMONTH(EDATE(fpdate,(A699-1)/2),0),EDATE(DATE(YEAR(fpdate),MONTH(fpdate)+1,15),(A699-1)/2)),IF(DAY(fpdate)=15,IF(ISODD(A699),EDATE(fpdate,(A699-1)/2),EOMONTH(EDATE(fpdate,(A699-1)/2),0)),IF(DAY(fpdate)&lt;=14,IF(ISODD(A699),EDATE(fpdate,(A699-1)/2),EDATE(MIN(fpdate+15,EOMONTH(fpdate,0)),(A699-1)/2)),EDATE(IF(ISODD(A699),fpdate,fpdate-15),A699/2))))),IF(A699=1,fpdate,EDATE(fpdate,months_per_period*(A699-1)))))))</f>
        <v/>
      </c>
      <c r="C699" s="54" t="str">
        <f t="shared" ref="C699:C762" si="69">IF(A699="","",IF(roundOpt,IF(OR(A699=nper,payment&gt;ROUND((1+rate)*H698,2)),ROUND((1+rate)*H698,2),payment),IF(OR(A699=nper,payment&gt;(1+rate)*H698),(1+rate)*H698,payment)))</f>
        <v/>
      </c>
      <c r="D699" s="57"/>
      <c r="E699" s="56"/>
      <c r="F699" s="56" t="str">
        <f t="shared" ref="F699:F762" si="70">IF(A699="","",IF(AND(A699=1,pmtType=1),0,IF(roundOpt,ROUND(rate*H698,2),rate*H698)))</f>
        <v/>
      </c>
      <c r="G699" s="56" t="str">
        <f t="shared" ref="G699:G762" si="71">IF(A699="","",C699-F699+D699)</f>
        <v/>
      </c>
      <c r="H699" s="56" t="str">
        <f t="shared" ref="H699:H762" si="72">IF(A699="","",H698-G699)</f>
        <v/>
      </c>
    </row>
    <row r="700" spans="1:8" x14ac:dyDescent="0.25">
      <c r="A700" s="52" t="str">
        <f t="shared" si="67"/>
        <v/>
      </c>
      <c r="B700" s="53" t="str">
        <f t="shared" si="68"/>
        <v/>
      </c>
      <c r="C700" s="54" t="str">
        <f t="shared" si="69"/>
        <v/>
      </c>
      <c r="D700" s="57"/>
      <c r="E700" s="56"/>
      <c r="F700" s="56" t="str">
        <f t="shared" si="70"/>
        <v/>
      </c>
      <c r="G700" s="56" t="str">
        <f t="shared" si="71"/>
        <v/>
      </c>
      <c r="H700" s="56" t="str">
        <f t="shared" si="72"/>
        <v/>
      </c>
    </row>
    <row r="701" spans="1:8" x14ac:dyDescent="0.25">
      <c r="A701" s="52" t="str">
        <f t="shared" si="67"/>
        <v/>
      </c>
      <c r="B701" s="53" t="str">
        <f t="shared" si="68"/>
        <v/>
      </c>
      <c r="C701" s="54" t="str">
        <f t="shared" si="69"/>
        <v/>
      </c>
      <c r="D701" s="57"/>
      <c r="E701" s="56"/>
      <c r="F701" s="56" t="str">
        <f t="shared" si="70"/>
        <v/>
      </c>
      <c r="G701" s="56" t="str">
        <f t="shared" si="71"/>
        <v/>
      </c>
      <c r="H701" s="56" t="str">
        <f t="shared" si="72"/>
        <v/>
      </c>
    </row>
    <row r="702" spans="1:8" x14ac:dyDescent="0.25">
      <c r="A702" s="52" t="str">
        <f t="shared" si="67"/>
        <v/>
      </c>
      <c r="B702" s="53" t="str">
        <f t="shared" si="68"/>
        <v/>
      </c>
      <c r="C702" s="54" t="str">
        <f t="shared" si="69"/>
        <v/>
      </c>
      <c r="D702" s="57"/>
      <c r="E702" s="56"/>
      <c r="F702" s="56" t="str">
        <f t="shared" si="70"/>
        <v/>
      </c>
      <c r="G702" s="56" t="str">
        <f t="shared" si="71"/>
        <v/>
      </c>
      <c r="H702" s="56" t="str">
        <f t="shared" si="72"/>
        <v/>
      </c>
    </row>
    <row r="703" spans="1:8" x14ac:dyDescent="0.25">
      <c r="A703" s="52" t="str">
        <f t="shared" si="67"/>
        <v/>
      </c>
      <c r="B703" s="53" t="str">
        <f t="shared" si="68"/>
        <v/>
      </c>
      <c r="C703" s="54" t="str">
        <f t="shared" si="69"/>
        <v/>
      </c>
      <c r="D703" s="57"/>
      <c r="E703" s="56"/>
      <c r="F703" s="56" t="str">
        <f t="shared" si="70"/>
        <v/>
      </c>
      <c r="G703" s="56" t="str">
        <f t="shared" si="71"/>
        <v/>
      </c>
      <c r="H703" s="56" t="str">
        <f t="shared" si="72"/>
        <v/>
      </c>
    </row>
    <row r="704" spans="1:8" x14ac:dyDescent="0.25">
      <c r="A704" s="52" t="str">
        <f t="shared" si="67"/>
        <v/>
      </c>
      <c r="B704" s="53" t="str">
        <f t="shared" si="68"/>
        <v/>
      </c>
      <c r="C704" s="54" t="str">
        <f t="shared" si="69"/>
        <v/>
      </c>
      <c r="D704" s="57"/>
      <c r="E704" s="56"/>
      <c r="F704" s="56" t="str">
        <f t="shared" si="70"/>
        <v/>
      </c>
      <c r="G704" s="56" t="str">
        <f t="shared" si="71"/>
        <v/>
      </c>
      <c r="H704" s="56" t="str">
        <f t="shared" si="72"/>
        <v/>
      </c>
    </row>
    <row r="705" spans="1:8" x14ac:dyDescent="0.25">
      <c r="A705" s="52" t="str">
        <f t="shared" si="67"/>
        <v/>
      </c>
      <c r="B705" s="53" t="str">
        <f t="shared" si="68"/>
        <v/>
      </c>
      <c r="C705" s="54" t="str">
        <f t="shared" si="69"/>
        <v/>
      </c>
      <c r="D705" s="57"/>
      <c r="E705" s="56"/>
      <c r="F705" s="56" t="str">
        <f t="shared" si="70"/>
        <v/>
      </c>
      <c r="G705" s="56" t="str">
        <f t="shared" si="71"/>
        <v/>
      </c>
      <c r="H705" s="56" t="str">
        <f t="shared" si="72"/>
        <v/>
      </c>
    </row>
    <row r="706" spans="1:8" x14ac:dyDescent="0.25">
      <c r="A706" s="52" t="str">
        <f t="shared" si="67"/>
        <v/>
      </c>
      <c r="B706" s="53" t="str">
        <f t="shared" si="68"/>
        <v/>
      </c>
      <c r="C706" s="54" t="str">
        <f t="shared" si="69"/>
        <v/>
      </c>
      <c r="D706" s="57"/>
      <c r="E706" s="56"/>
      <c r="F706" s="56" t="str">
        <f t="shared" si="70"/>
        <v/>
      </c>
      <c r="G706" s="56" t="str">
        <f t="shared" si="71"/>
        <v/>
      </c>
      <c r="H706" s="56" t="str">
        <f t="shared" si="72"/>
        <v/>
      </c>
    </row>
    <row r="707" spans="1:8" x14ac:dyDescent="0.25">
      <c r="A707" s="52" t="str">
        <f t="shared" si="67"/>
        <v/>
      </c>
      <c r="B707" s="53" t="str">
        <f t="shared" si="68"/>
        <v/>
      </c>
      <c r="C707" s="54" t="str">
        <f t="shared" si="69"/>
        <v/>
      </c>
      <c r="D707" s="57"/>
      <c r="E707" s="56"/>
      <c r="F707" s="56" t="str">
        <f t="shared" si="70"/>
        <v/>
      </c>
      <c r="G707" s="56" t="str">
        <f t="shared" si="71"/>
        <v/>
      </c>
      <c r="H707" s="56" t="str">
        <f t="shared" si="72"/>
        <v/>
      </c>
    </row>
    <row r="708" spans="1:8" x14ac:dyDescent="0.25">
      <c r="A708" s="52" t="str">
        <f t="shared" si="67"/>
        <v/>
      </c>
      <c r="B708" s="53" t="str">
        <f t="shared" si="68"/>
        <v/>
      </c>
      <c r="C708" s="54" t="str">
        <f t="shared" si="69"/>
        <v/>
      </c>
      <c r="D708" s="57"/>
      <c r="E708" s="56"/>
      <c r="F708" s="56" t="str">
        <f t="shared" si="70"/>
        <v/>
      </c>
      <c r="G708" s="56" t="str">
        <f t="shared" si="71"/>
        <v/>
      </c>
      <c r="H708" s="56" t="str">
        <f t="shared" si="72"/>
        <v/>
      </c>
    </row>
    <row r="709" spans="1:8" x14ac:dyDescent="0.25">
      <c r="A709" s="52" t="str">
        <f t="shared" si="67"/>
        <v/>
      </c>
      <c r="B709" s="53" t="str">
        <f t="shared" si="68"/>
        <v/>
      </c>
      <c r="C709" s="54" t="str">
        <f t="shared" si="69"/>
        <v/>
      </c>
      <c r="D709" s="57"/>
      <c r="E709" s="56"/>
      <c r="F709" s="56" t="str">
        <f t="shared" si="70"/>
        <v/>
      </c>
      <c r="G709" s="56" t="str">
        <f t="shared" si="71"/>
        <v/>
      </c>
      <c r="H709" s="56" t="str">
        <f t="shared" si="72"/>
        <v/>
      </c>
    </row>
    <row r="710" spans="1:8" x14ac:dyDescent="0.25">
      <c r="A710" s="52" t="str">
        <f t="shared" si="67"/>
        <v/>
      </c>
      <c r="B710" s="53" t="str">
        <f t="shared" si="68"/>
        <v/>
      </c>
      <c r="C710" s="54" t="str">
        <f t="shared" si="69"/>
        <v/>
      </c>
      <c r="D710" s="57"/>
      <c r="E710" s="56"/>
      <c r="F710" s="56" t="str">
        <f t="shared" si="70"/>
        <v/>
      </c>
      <c r="G710" s="56" t="str">
        <f t="shared" si="71"/>
        <v/>
      </c>
      <c r="H710" s="56" t="str">
        <f t="shared" si="72"/>
        <v/>
      </c>
    </row>
    <row r="711" spans="1:8" x14ac:dyDescent="0.25">
      <c r="A711" s="52" t="str">
        <f t="shared" si="67"/>
        <v/>
      </c>
      <c r="B711" s="53" t="str">
        <f t="shared" si="68"/>
        <v/>
      </c>
      <c r="C711" s="54" t="str">
        <f t="shared" si="69"/>
        <v/>
      </c>
      <c r="D711" s="57"/>
      <c r="E711" s="56"/>
      <c r="F711" s="56" t="str">
        <f t="shared" si="70"/>
        <v/>
      </c>
      <c r="G711" s="56" t="str">
        <f t="shared" si="71"/>
        <v/>
      </c>
      <c r="H711" s="56" t="str">
        <f t="shared" si="72"/>
        <v/>
      </c>
    </row>
    <row r="712" spans="1:8" x14ac:dyDescent="0.25">
      <c r="A712" s="52" t="str">
        <f t="shared" si="67"/>
        <v/>
      </c>
      <c r="B712" s="53" t="str">
        <f t="shared" si="68"/>
        <v/>
      </c>
      <c r="C712" s="54" t="str">
        <f t="shared" si="69"/>
        <v/>
      </c>
      <c r="D712" s="57"/>
      <c r="E712" s="56"/>
      <c r="F712" s="56" t="str">
        <f t="shared" si="70"/>
        <v/>
      </c>
      <c r="G712" s="56" t="str">
        <f t="shared" si="71"/>
        <v/>
      </c>
      <c r="H712" s="56" t="str">
        <f t="shared" si="72"/>
        <v/>
      </c>
    </row>
    <row r="713" spans="1:8" x14ac:dyDescent="0.25">
      <c r="A713" s="52" t="str">
        <f t="shared" si="67"/>
        <v/>
      </c>
      <c r="B713" s="53" t="str">
        <f t="shared" si="68"/>
        <v/>
      </c>
      <c r="C713" s="54" t="str">
        <f t="shared" si="69"/>
        <v/>
      </c>
      <c r="D713" s="57"/>
      <c r="E713" s="56"/>
      <c r="F713" s="56" t="str">
        <f t="shared" si="70"/>
        <v/>
      </c>
      <c r="G713" s="56" t="str">
        <f t="shared" si="71"/>
        <v/>
      </c>
      <c r="H713" s="56" t="str">
        <f t="shared" si="72"/>
        <v/>
      </c>
    </row>
    <row r="714" spans="1:8" x14ac:dyDescent="0.25">
      <c r="A714" s="52" t="str">
        <f t="shared" si="67"/>
        <v/>
      </c>
      <c r="B714" s="53" t="str">
        <f t="shared" si="68"/>
        <v/>
      </c>
      <c r="C714" s="54" t="str">
        <f t="shared" si="69"/>
        <v/>
      </c>
      <c r="D714" s="57"/>
      <c r="E714" s="56"/>
      <c r="F714" s="56" t="str">
        <f t="shared" si="70"/>
        <v/>
      </c>
      <c r="G714" s="56" t="str">
        <f t="shared" si="71"/>
        <v/>
      </c>
      <c r="H714" s="56" t="str">
        <f t="shared" si="72"/>
        <v/>
      </c>
    </row>
    <row r="715" spans="1:8" x14ac:dyDescent="0.25">
      <c r="A715" s="52" t="str">
        <f t="shared" si="67"/>
        <v/>
      </c>
      <c r="B715" s="53" t="str">
        <f t="shared" si="68"/>
        <v/>
      </c>
      <c r="C715" s="54" t="str">
        <f t="shared" si="69"/>
        <v/>
      </c>
      <c r="D715" s="57"/>
      <c r="E715" s="56"/>
      <c r="F715" s="56" t="str">
        <f t="shared" si="70"/>
        <v/>
      </c>
      <c r="G715" s="56" t="str">
        <f t="shared" si="71"/>
        <v/>
      </c>
      <c r="H715" s="56" t="str">
        <f t="shared" si="72"/>
        <v/>
      </c>
    </row>
    <row r="716" spans="1:8" x14ac:dyDescent="0.25">
      <c r="A716" s="52" t="str">
        <f t="shared" si="67"/>
        <v/>
      </c>
      <c r="B716" s="53" t="str">
        <f t="shared" si="68"/>
        <v/>
      </c>
      <c r="C716" s="54" t="str">
        <f t="shared" si="69"/>
        <v/>
      </c>
      <c r="D716" s="57"/>
      <c r="E716" s="56"/>
      <c r="F716" s="56" t="str">
        <f t="shared" si="70"/>
        <v/>
      </c>
      <c r="G716" s="56" t="str">
        <f t="shared" si="71"/>
        <v/>
      </c>
      <c r="H716" s="56" t="str">
        <f t="shared" si="72"/>
        <v/>
      </c>
    </row>
    <row r="717" spans="1:8" x14ac:dyDescent="0.25">
      <c r="A717" s="52" t="str">
        <f t="shared" si="67"/>
        <v/>
      </c>
      <c r="B717" s="53" t="str">
        <f t="shared" si="68"/>
        <v/>
      </c>
      <c r="C717" s="54" t="str">
        <f t="shared" si="69"/>
        <v/>
      </c>
      <c r="D717" s="57"/>
      <c r="E717" s="56"/>
      <c r="F717" s="56" t="str">
        <f t="shared" si="70"/>
        <v/>
      </c>
      <c r="G717" s="56" t="str">
        <f t="shared" si="71"/>
        <v/>
      </c>
      <c r="H717" s="56" t="str">
        <f t="shared" si="72"/>
        <v/>
      </c>
    </row>
    <row r="718" spans="1:8" x14ac:dyDescent="0.25">
      <c r="A718" s="52" t="str">
        <f t="shared" si="67"/>
        <v/>
      </c>
      <c r="B718" s="53" t="str">
        <f t="shared" si="68"/>
        <v/>
      </c>
      <c r="C718" s="54" t="str">
        <f t="shared" si="69"/>
        <v/>
      </c>
      <c r="D718" s="57"/>
      <c r="E718" s="56"/>
      <c r="F718" s="56" t="str">
        <f t="shared" si="70"/>
        <v/>
      </c>
      <c r="G718" s="56" t="str">
        <f t="shared" si="71"/>
        <v/>
      </c>
      <c r="H718" s="56" t="str">
        <f t="shared" si="72"/>
        <v/>
      </c>
    </row>
    <row r="719" spans="1:8" x14ac:dyDescent="0.25">
      <c r="A719" s="52" t="str">
        <f t="shared" si="67"/>
        <v/>
      </c>
      <c r="B719" s="53" t="str">
        <f t="shared" si="68"/>
        <v/>
      </c>
      <c r="C719" s="54" t="str">
        <f t="shared" si="69"/>
        <v/>
      </c>
      <c r="D719" s="57"/>
      <c r="E719" s="56"/>
      <c r="F719" s="56" t="str">
        <f t="shared" si="70"/>
        <v/>
      </c>
      <c r="G719" s="56" t="str">
        <f t="shared" si="71"/>
        <v/>
      </c>
      <c r="H719" s="56" t="str">
        <f t="shared" si="72"/>
        <v/>
      </c>
    </row>
    <row r="720" spans="1:8" x14ac:dyDescent="0.25">
      <c r="A720" s="52" t="str">
        <f t="shared" si="67"/>
        <v/>
      </c>
      <c r="B720" s="53" t="str">
        <f t="shared" si="68"/>
        <v/>
      </c>
      <c r="C720" s="54" t="str">
        <f t="shared" si="69"/>
        <v/>
      </c>
      <c r="D720" s="57"/>
      <c r="E720" s="56"/>
      <c r="F720" s="56" t="str">
        <f t="shared" si="70"/>
        <v/>
      </c>
      <c r="G720" s="56" t="str">
        <f t="shared" si="71"/>
        <v/>
      </c>
      <c r="H720" s="56" t="str">
        <f t="shared" si="72"/>
        <v/>
      </c>
    </row>
    <row r="721" spans="1:8" x14ac:dyDescent="0.25">
      <c r="A721" s="52" t="str">
        <f t="shared" si="67"/>
        <v/>
      </c>
      <c r="B721" s="53" t="str">
        <f t="shared" si="68"/>
        <v/>
      </c>
      <c r="C721" s="54" t="str">
        <f t="shared" si="69"/>
        <v/>
      </c>
      <c r="D721" s="57"/>
      <c r="E721" s="56"/>
      <c r="F721" s="56" t="str">
        <f t="shared" si="70"/>
        <v/>
      </c>
      <c r="G721" s="56" t="str">
        <f t="shared" si="71"/>
        <v/>
      </c>
      <c r="H721" s="56" t="str">
        <f t="shared" si="72"/>
        <v/>
      </c>
    </row>
    <row r="722" spans="1:8" x14ac:dyDescent="0.25">
      <c r="A722" s="52" t="str">
        <f t="shared" si="67"/>
        <v/>
      </c>
      <c r="B722" s="53" t="str">
        <f t="shared" si="68"/>
        <v/>
      </c>
      <c r="C722" s="54" t="str">
        <f t="shared" si="69"/>
        <v/>
      </c>
      <c r="D722" s="57"/>
      <c r="E722" s="56"/>
      <c r="F722" s="56" t="str">
        <f t="shared" si="70"/>
        <v/>
      </c>
      <c r="G722" s="56" t="str">
        <f t="shared" si="71"/>
        <v/>
      </c>
      <c r="H722" s="56" t="str">
        <f t="shared" si="72"/>
        <v/>
      </c>
    </row>
    <row r="723" spans="1:8" x14ac:dyDescent="0.25">
      <c r="A723" s="52" t="str">
        <f t="shared" si="67"/>
        <v/>
      </c>
      <c r="B723" s="53" t="str">
        <f t="shared" si="68"/>
        <v/>
      </c>
      <c r="C723" s="54" t="str">
        <f t="shared" si="69"/>
        <v/>
      </c>
      <c r="D723" s="57"/>
      <c r="E723" s="56"/>
      <c r="F723" s="56" t="str">
        <f t="shared" si="70"/>
        <v/>
      </c>
      <c r="G723" s="56" t="str">
        <f t="shared" si="71"/>
        <v/>
      </c>
      <c r="H723" s="56" t="str">
        <f t="shared" si="72"/>
        <v/>
      </c>
    </row>
    <row r="724" spans="1:8" x14ac:dyDescent="0.25">
      <c r="A724" s="52" t="str">
        <f t="shared" si="67"/>
        <v/>
      </c>
      <c r="B724" s="53" t="str">
        <f t="shared" si="68"/>
        <v/>
      </c>
      <c r="C724" s="54" t="str">
        <f t="shared" si="69"/>
        <v/>
      </c>
      <c r="D724" s="57"/>
      <c r="E724" s="56"/>
      <c r="F724" s="56" t="str">
        <f t="shared" si="70"/>
        <v/>
      </c>
      <c r="G724" s="56" t="str">
        <f t="shared" si="71"/>
        <v/>
      </c>
      <c r="H724" s="56" t="str">
        <f t="shared" si="72"/>
        <v/>
      </c>
    </row>
    <row r="725" spans="1:8" x14ac:dyDescent="0.25">
      <c r="A725" s="52" t="str">
        <f t="shared" si="67"/>
        <v/>
      </c>
      <c r="B725" s="53" t="str">
        <f t="shared" si="68"/>
        <v/>
      </c>
      <c r="C725" s="54" t="str">
        <f t="shared" si="69"/>
        <v/>
      </c>
      <c r="D725" s="57"/>
      <c r="E725" s="56"/>
      <c r="F725" s="56" t="str">
        <f t="shared" si="70"/>
        <v/>
      </c>
      <c r="G725" s="56" t="str">
        <f t="shared" si="71"/>
        <v/>
      </c>
      <c r="H725" s="56" t="str">
        <f t="shared" si="72"/>
        <v/>
      </c>
    </row>
    <row r="726" spans="1:8" x14ac:dyDescent="0.25">
      <c r="A726" s="52" t="str">
        <f t="shared" si="67"/>
        <v/>
      </c>
      <c r="B726" s="53" t="str">
        <f t="shared" si="68"/>
        <v/>
      </c>
      <c r="C726" s="54" t="str">
        <f t="shared" si="69"/>
        <v/>
      </c>
      <c r="D726" s="57"/>
      <c r="E726" s="56"/>
      <c r="F726" s="56" t="str">
        <f t="shared" si="70"/>
        <v/>
      </c>
      <c r="G726" s="56" t="str">
        <f t="shared" si="71"/>
        <v/>
      </c>
      <c r="H726" s="56" t="str">
        <f t="shared" si="72"/>
        <v/>
      </c>
    </row>
    <row r="727" spans="1:8" x14ac:dyDescent="0.25">
      <c r="A727" s="52" t="str">
        <f t="shared" si="67"/>
        <v/>
      </c>
      <c r="B727" s="53" t="str">
        <f t="shared" si="68"/>
        <v/>
      </c>
      <c r="C727" s="54" t="str">
        <f t="shared" si="69"/>
        <v/>
      </c>
      <c r="D727" s="57"/>
      <c r="E727" s="56"/>
      <c r="F727" s="56" t="str">
        <f t="shared" si="70"/>
        <v/>
      </c>
      <c r="G727" s="56" t="str">
        <f t="shared" si="71"/>
        <v/>
      </c>
      <c r="H727" s="56" t="str">
        <f t="shared" si="72"/>
        <v/>
      </c>
    </row>
    <row r="728" spans="1:8" x14ac:dyDescent="0.25">
      <c r="A728" s="52" t="str">
        <f t="shared" si="67"/>
        <v/>
      </c>
      <c r="B728" s="53" t="str">
        <f t="shared" si="68"/>
        <v/>
      </c>
      <c r="C728" s="54" t="str">
        <f t="shared" si="69"/>
        <v/>
      </c>
      <c r="D728" s="57"/>
      <c r="E728" s="56"/>
      <c r="F728" s="56" t="str">
        <f t="shared" si="70"/>
        <v/>
      </c>
      <c r="G728" s="56" t="str">
        <f t="shared" si="71"/>
        <v/>
      </c>
      <c r="H728" s="56" t="str">
        <f t="shared" si="72"/>
        <v/>
      </c>
    </row>
    <row r="729" spans="1:8" x14ac:dyDescent="0.25">
      <c r="A729" s="52" t="str">
        <f t="shared" si="67"/>
        <v/>
      </c>
      <c r="B729" s="53" t="str">
        <f t="shared" si="68"/>
        <v/>
      </c>
      <c r="C729" s="54" t="str">
        <f t="shared" si="69"/>
        <v/>
      </c>
      <c r="D729" s="57"/>
      <c r="E729" s="56"/>
      <c r="F729" s="56" t="str">
        <f t="shared" si="70"/>
        <v/>
      </c>
      <c r="G729" s="56" t="str">
        <f t="shared" si="71"/>
        <v/>
      </c>
      <c r="H729" s="56" t="str">
        <f t="shared" si="72"/>
        <v/>
      </c>
    </row>
    <row r="730" spans="1:8" x14ac:dyDescent="0.25">
      <c r="A730" s="52" t="str">
        <f t="shared" si="67"/>
        <v/>
      </c>
      <c r="B730" s="53" t="str">
        <f t="shared" si="68"/>
        <v/>
      </c>
      <c r="C730" s="54" t="str">
        <f t="shared" si="69"/>
        <v/>
      </c>
      <c r="D730" s="57"/>
      <c r="E730" s="56"/>
      <c r="F730" s="56" t="str">
        <f t="shared" si="70"/>
        <v/>
      </c>
      <c r="G730" s="56" t="str">
        <f t="shared" si="71"/>
        <v/>
      </c>
      <c r="H730" s="56" t="str">
        <f t="shared" si="72"/>
        <v/>
      </c>
    </row>
    <row r="731" spans="1:8" x14ac:dyDescent="0.25">
      <c r="A731" s="52" t="str">
        <f t="shared" si="67"/>
        <v/>
      </c>
      <c r="B731" s="53" t="str">
        <f t="shared" si="68"/>
        <v/>
      </c>
      <c r="C731" s="54" t="str">
        <f t="shared" si="69"/>
        <v/>
      </c>
      <c r="D731" s="57"/>
      <c r="E731" s="56"/>
      <c r="F731" s="56" t="str">
        <f t="shared" si="70"/>
        <v/>
      </c>
      <c r="G731" s="56" t="str">
        <f t="shared" si="71"/>
        <v/>
      </c>
      <c r="H731" s="56" t="str">
        <f t="shared" si="72"/>
        <v/>
      </c>
    </row>
    <row r="732" spans="1:8" x14ac:dyDescent="0.25">
      <c r="A732" s="52" t="str">
        <f t="shared" si="67"/>
        <v/>
      </c>
      <c r="B732" s="53" t="str">
        <f t="shared" si="68"/>
        <v/>
      </c>
      <c r="C732" s="54" t="str">
        <f t="shared" si="69"/>
        <v/>
      </c>
      <c r="D732" s="57"/>
      <c r="E732" s="56"/>
      <c r="F732" s="56" t="str">
        <f t="shared" si="70"/>
        <v/>
      </c>
      <c r="G732" s="56" t="str">
        <f t="shared" si="71"/>
        <v/>
      </c>
      <c r="H732" s="56" t="str">
        <f t="shared" si="72"/>
        <v/>
      </c>
    </row>
    <row r="733" spans="1:8" x14ac:dyDescent="0.25">
      <c r="A733" s="52" t="str">
        <f t="shared" si="67"/>
        <v/>
      </c>
      <c r="B733" s="53" t="str">
        <f t="shared" si="68"/>
        <v/>
      </c>
      <c r="C733" s="54" t="str">
        <f t="shared" si="69"/>
        <v/>
      </c>
      <c r="D733" s="57"/>
      <c r="E733" s="56"/>
      <c r="F733" s="56" t="str">
        <f t="shared" si="70"/>
        <v/>
      </c>
      <c r="G733" s="56" t="str">
        <f t="shared" si="71"/>
        <v/>
      </c>
      <c r="H733" s="56" t="str">
        <f t="shared" si="72"/>
        <v/>
      </c>
    </row>
    <row r="734" spans="1:8" x14ac:dyDescent="0.25">
      <c r="A734" s="52" t="str">
        <f t="shared" si="67"/>
        <v/>
      </c>
      <c r="B734" s="53" t="str">
        <f t="shared" si="68"/>
        <v/>
      </c>
      <c r="C734" s="54" t="str">
        <f t="shared" si="69"/>
        <v/>
      </c>
      <c r="D734" s="57"/>
      <c r="E734" s="56"/>
      <c r="F734" s="56" t="str">
        <f t="shared" si="70"/>
        <v/>
      </c>
      <c r="G734" s="56" t="str">
        <f t="shared" si="71"/>
        <v/>
      </c>
      <c r="H734" s="56" t="str">
        <f t="shared" si="72"/>
        <v/>
      </c>
    </row>
    <row r="735" spans="1:8" x14ac:dyDescent="0.25">
      <c r="A735" s="52" t="str">
        <f t="shared" si="67"/>
        <v/>
      </c>
      <c r="B735" s="53" t="str">
        <f t="shared" si="68"/>
        <v/>
      </c>
      <c r="C735" s="54" t="str">
        <f t="shared" si="69"/>
        <v/>
      </c>
      <c r="D735" s="57"/>
      <c r="E735" s="56"/>
      <c r="F735" s="56" t="str">
        <f t="shared" si="70"/>
        <v/>
      </c>
      <c r="G735" s="56" t="str">
        <f t="shared" si="71"/>
        <v/>
      </c>
      <c r="H735" s="56" t="str">
        <f t="shared" si="72"/>
        <v/>
      </c>
    </row>
    <row r="736" spans="1:8" x14ac:dyDescent="0.25">
      <c r="A736" s="52" t="str">
        <f t="shared" si="67"/>
        <v/>
      </c>
      <c r="B736" s="53" t="str">
        <f t="shared" si="68"/>
        <v/>
      </c>
      <c r="C736" s="54" t="str">
        <f t="shared" si="69"/>
        <v/>
      </c>
      <c r="D736" s="57"/>
      <c r="E736" s="56"/>
      <c r="F736" s="56" t="str">
        <f t="shared" si="70"/>
        <v/>
      </c>
      <c r="G736" s="56" t="str">
        <f t="shared" si="71"/>
        <v/>
      </c>
      <c r="H736" s="56" t="str">
        <f t="shared" si="72"/>
        <v/>
      </c>
    </row>
    <row r="737" spans="1:8" x14ac:dyDescent="0.25">
      <c r="A737" s="52" t="str">
        <f t="shared" si="67"/>
        <v/>
      </c>
      <c r="B737" s="53" t="str">
        <f t="shared" si="68"/>
        <v/>
      </c>
      <c r="C737" s="54" t="str">
        <f t="shared" si="69"/>
        <v/>
      </c>
      <c r="D737" s="57"/>
      <c r="E737" s="56"/>
      <c r="F737" s="56" t="str">
        <f t="shared" si="70"/>
        <v/>
      </c>
      <c r="G737" s="56" t="str">
        <f t="shared" si="71"/>
        <v/>
      </c>
      <c r="H737" s="56" t="str">
        <f t="shared" si="72"/>
        <v/>
      </c>
    </row>
    <row r="738" spans="1:8" x14ac:dyDescent="0.25">
      <c r="A738" s="52" t="str">
        <f t="shared" si="67"/>
        <v/>
      </c>
      <c r="B738" s="53" t="str">
        <f t="shared" si="68"/>
        <v/>
      </c>
      <c r="C738" s="54" t="str">
        <f t="shared" si="69"/>
        <v/>
      </c>
      <c r="D738" s="57"/>
      <c r="E738" s="56"/>
      <c r="F738" s="56" t="str">
        <f t="shared" si="70"/>
        <v/>
      </c>
      <c r="G738" s="56" t="str">
        <f t="shared" si="71"/>
        <v/>
      </c>
      <c r="H738" s="56" t="str">
        <f t="shared" si="72"/>
        <v/>
      </c>
    </row>
    <row r="739" spans="1:8" x14ac:dyDescent="0.25">
      <c r="A739" s="52" t="str">
        <f t="shared" si="67"/>
        <v/>
      </c>
      <c r="B739" s="53" t="str">
        <f t="shared" si="68"/>
        <v/>
      </c>
      <c r="C739" s="54" t="str">
        <f t="shared" si="69"/>
        <v/>
      </c>
      <c r="D739" s="57"/>
      <c r="E739" s="56"/>
      <c r="F739" s="56" t="str">
        <f t="shared" si="70"/>
        <v/>
      </c>
      <c r="G739" s="56" t="str">
        <f t="shared" si="71"/>
        <v/>
      </c>
      <c r="H739" s="56" t="str">
        <f t="shared" si="72"/>
        <v/>
      </c>
    </row>
    <row r="740" spans="1:8" x14ac:dyDescent="0.25">
      <c r="A740" s="52" t="str">
        <f t="shared" si="67"/>
        <v/>
      </c>
      <c r="B740" s="53" t="str">
        <f t="shared" si="68"/>
        <v/>
      </c>
      <c r="C740" s="54" t="str">
        <f t="shared" si="69"/>
        <v/>
      </c>
      <c r="D740" s="57"/>
      <c r="E740" s="56"/>
      <c r="F740" s="56" t="str">
        <f t="shared" si="70"/>
        <v/>
      </c>
      <c r="G740" s="56" t="str">
        <f t="shared" si="71"/>
        <v/>
      </c>
      <c r="H740" s="56" t="str">
        <f t="shared" si="72"/>
        <v/>
      </c>
    </row>
    <row r="741" spans="1:8" x14ac:dyDescent="0.25">
      <c r="A741" s="52" t="str">
        <f t="shared" si="67"/>
        <v/>
      </c>
      <c r="B741" s="53" t="str">
        <f t="shared" si="68"/>
        <v/>
      </c>
      <c r="C741" s="54" t="str">
        <f t="shared" si="69"/>
        <v/>
      </c>
      <c r="D741" s="57"/>
      <c r="E741" s="56"/>
      <c r="F741" s="56" t="str">
        <f t="shared" si="70"/>
        <v/>
      </c>
      <c r="G741" s="56" t="str">
        <f t="shared" si="71"/>
        <v/>
      </c>
      <c r="H741" s="56" t="str">
        <f t="shared" si="72"/>
        <v/>
      </c>
    </row>
    <row r="742" spans="1:8" x14ac:dyDescent="0.25">
      <c r="A742" s="52" t="str">
        <f t="shared" si="67"/>
        <v/>
      </c>
      <c r="B742" s="53" t="str">
        <f t="shared" si="68"/>
        <v/>
      </c>
      <c r="C742" s="54" t="str">
        <f t="shared" si="69"/>
        <v/>
      </c>
      <c r="D742" s="57"/>
      <c r="E742" s="56"/>
      <c r="F742" s="56" t="str">
        <f t="shared" si="70"/>
        <v/>
      </c>
      <c r="G742" s="56" t="str">
        <f t="shared" si="71"/>
        <v/>
      </c>
      <c r="H742" s="56" t="str">
        <f t="shared" si="72"/>
        <v/>
      </c>
    </row>
    <row r="743" spans="1:8" x14ac:dyDescent="0.25">
      <c r="A743" s="52" t="str">
        <f t="shared" si="67"/>
        <v/>
      </c>
      <c r="B743" s="53" t="str">
        <f t="shared" si="68"/>
        <v/>
      </c>
      <c r="C743" s="54" t="str">
        <f t="shared" si="69"/>
        <v/>
      </c>
      <c r="D743" s="57"/>
      <c r="E743" s="56"/>
      <c r="F743" s="56" t="str">
        <f t="shared" si="70"/>
        <v/>
      </c>
      <c r="G743" s="56" t="str">
        <f t="shared" si="71"/>
        <v/>
      </c>
      <c r="H743" s="56" t="str">
        <f t="shared" si="72"/>
        <v/>
      </c>
    </row>
    <row r="744" spans="1:8" x14ac:dyDescent="0.25">
      <c r="A744" s="52" t="str">
        <f t="shared" si="67"/>
        <v/>
      </c>
      <c r="B744" s="53" t="str">
        <f t="shared" si="68"/>
        <v/>
      </c>
      <c r="C744" s="54" t="str">
        <f t="shared" si="69"/>
        <v/>
      </c>
      <c r="D744" s="57"/>
      <c r="E744" s="56"/>
      <c r="F744" s="56" t="str">
        <f t="shared" si="70"/>
        <v/>
      </c>
      <c r="G744" s="56" t="str">
        <f t="shared" si="71"/>
        <v/>
      </c>
      <c r="H744" s="56" t="str">
        <f t="shared" si="72"/>
        <v/>
      </c>
    </row>
    <row r="745" spans="1:8" x14ac:dyDescent="0.25">
      <c r="A745" s="52" t="str">
        <f t="shared" si="67"/>
        <v/>
      </c>
      <c r="B745" s="53" t="str">
        <f t="shared" si="68"/>
        <v/>
      </c>
      <c r="C745" s="54" t="str">
        <f t="shared" si="69"/>
        <v/>
      </c>
      <c r="D745" s="57"/>
      <c r="E745" s="56"/>
      <c r="F745" s="56" t="str">
        <f t="shared" si="70"/>
        <v/>
      </c>
      <c r="G745" s="56" t="str">
        <f t="shared" si="71"/>
        <v/>
      </c>
      <c r="H745" s="56" t="str">
        <f t="shared" si="72"/>
        <v/>
      </c>
    </row>
    <row r="746" spans="1:8" x14ac:dyDescent="0.25">
      <c r="A746" s="52" t="str">
        <f t="shared" si="67"/>
        <v/>
      </c>
      <c r="B746" s="53" t="str">
        <f t="shared" si="68"/>
        <v/>
      </c>
      <c r="C746" s="54" t="str">
        <f t="shared" si="69"/>
        <v/>
      </c>
      <c r="D746" s="57"/>
      <c r="E746" s="56"/>
      <c r="F746" s="56" t="str">
        <f t="shared" si="70"/>
        <v/>
      </c>
      <c r="G746" s="56" t="str">
        <f t="shared" si="71"/>
        <v/>
      </c>
      <c r="H746" s="56" t="str">
        <f t="shared" si="72"/>
        <v/>
      </c>
    </row>
    <row r="747" spans="1:8" x14ac:dyDescent="0.25">
      <c r="A747" s="52" t="str">
        <f t="shared" si="67"/>
        <v/>
      </c>
      <c r="B747" s="53" t="str">
        <f t="shared" si="68"/>
        <v/>
      </c>
      <c r="C747" s="54" t="str">
        <f t="shared" si="69"/>
        <v/>
      </c>
      <c r="D747" s="57"/>
      <c r="E747" s="56"/>
      <c r="F747" s="56" t="str">
        <f t="shared" si="70"/>
        <v/>
      </c>
      <c r="G747" s="56" t="str">
        <f t="shared" si="71"/>
        <v/>
      </c>
      <c r="H747" s="56" t="str">
        <f t="shared" si="72"/>
        <v/>
      </c>
    </row>
    <row r="748" spans="1:8" x14ac:dyDescent="0.25">
      <c r="A748" s="52" t="str">
        <f t="shared" si="67"/>
        <v/>
      </c>
      <c r="B748" s="53" t="str">
        <f t="shared" si="68"/>
        <v/>
      </c>
      <c r="C748" s="54" t="str">
        <f t="shared" si="69"/>
        <v/>
      </c>
      <c r="D748" s="57"/>
      <c r="E748" s="56"/>
      <c r="F748" s="56" t="str">
        <f t="shared" si="70"/>
        <v/>
      </c>
      <c r="G748" s="56" t="str">
        <f t="shared" si="71"/>
        <v/>
      </c>
      <c r="H748" s="56" t="str">
        <f t="shared" si="72"/>
        <v/>
      </c>
    </row>
    <row r="749" spans="1:8" x14ac:dyDescent="0.25">
      <c r="A749" s="52" t="str">
        <f t="shared" si="67"/>
        <v/>
      </c>
      <c r="B749" s="53" t="str">
        <f t="shared" si="68"/>
        <v/>
      </c>
      <c r="C749" s="54" t="str">
        <f t="shared" si="69"/>
        <v/>
      </c>
      <c r="D749" s="57"/>
      <c r="E749" s="56"/>
      <c r="F749" s="56" t="str">
        <f t="shared" si="70"/>
        <v/>
      </c>
      <c r="G749" s="56" t="str">
        <f t="shared" si="71"/>
        <v/>
      </c>
      <c r="H749" s="56" t="str">
        <f t="shared" si="72"/>
        <v/>
      </c>
    </row>
    <row r="750" spans="1:8" x14ac:dyDescent="0.25">
      <c r="A750" s="52" t="str">
        <f t="shared" si="67"/>
        <v/>
      </c>
      <c r="B750" s="53" t="str">
        <f t="shared" si="68"/>
        <v/>
      </c>
      <c r="C750" s="54" t="str">
        <f t="shared" si="69"/>
        <v/>
      </c>
      <c r="D750" s="57"/>
      <c r="E750" s="56"/>
      <c r="F750" s="56" t="str">
        <f t="shared" si="70"/>
        <v/>
      </c>
      <c r="G750" s="56" t="str">
        <f t="shared" si="71"/>
        <v/>
      </c>
      <c r="H750" s="56" t="str">
        <f t="shared" si="72"/>
        <v/>
      </c>
    </row>
    <row r="751" spans="1:8" x14ac:dyDescent="0.25">
      <c r="A751" s="52" t="str">
        <f t="shared" si="67"/>
        <v/>
      </c>
      <c r="B751" s="53" t="str">
        <f t="shared" si="68"/>
        <v/>
      </c>
      <c r="C751" s="54" t="str">
        <f t="shared" si="69"/>
        <v/>
      </c>
      <c r="D751" s="57"/>
      <c r="E751" s="56"/>
      <c r="F751" s="56" t="str">
        <f t="shared" si="70"/>
        <v/>
      </c>
      <c r="G751" s="56" t="str">
        <f t="shared" si="71"/>
        <v/>
      </c>
      <c r="H751" s="56" t="str">
        <f t="shared" si="72"/>
        <v/>
      </c>
    </row>
    <row r="752" spans="1:8" x14ac:dyDescent="0.25">
      <c r="A752" s="52" t="str">
        <f t="shared" si="67"/>
        <v/>
      </c>
      <c r="B752" s="53" t="str">
        <f t="shared" si="68"/>
        <v/>
      </c>
      <c r="C752" s="54" t="str">
        <f t="shared" si="69"/>
        <v/>
      </c>
      <c r="D752" s="57"/>
      <c r="E752" s="56"/>
      <c r="F752" s="56" t="str">
        <f t="shared" si="70"/>
        <v/>
      </c>
      <c r="G752" s="56" t="str">
        <f t="shared" si="71"/>
        <v/>
      </c>
      <c r="H752" s="56" t="str">
        <f t="shared" si="72"/>
        <v/>
      </c>
    </row>
    <row r="753" spans="1:8" x14ac:dyDescent="0.25">
      <c r="A753" s="52" t="str">
        <f t="shared" si="67"/>
        <v/>
      </c>
      <c r="B753" s="53" t="str">
        <f t="shared" si="68"/>
        <v/>
      </c>
      <c r="C753" s="54" t="str">
        <f t="shared" si="69"/>
        <v/>
      </c>
      <c r="D753" s="57"/>
      <c r="E753" s="56"/>
      <c r="F753" s="56" t="str">
        <f t="shared" si="70"/>
        <v/>
      </c>
      <c r="G753" s="56" t="str">
        <f t="shared" si="71"/>
        <v/>
      </c>
      <c r="H753" s="56" t="str">
        <f t="shared" si="72"/>
        <v/>
      </c>
    </row>
    <row r="754" spans="1:8" x14ac:dyDescent="0.25">
      <c r="A754" s="52" t="str">
        <f t="shared" si="67"/>
        <v/>
      </c>
      <c r="B754" s="53" t="str">
        <f t="shared" si="68"/>
        <v/>
      </c>
      <c r="C754" s="54" t="str">
        <f t="shared" si="69"/>
        <v/>
      </c>
      <c r="D754" s="57"/>
      <c r="E754" s="56"/>
      <c r="F754" s="56" t="str">
        <f t="shared" si="70"/>
        <v/>
      </c>
      <c r="G754" s="56" t="str">
        <f t="shared" si="71"/>
        <v/>
      </c>
      <c r="H754" s="56" t="str">
        <f t="shared" si="72"/>
        <v/>
      </c>
    </row>
    <row r="755" spans="1:8" x14ac:dyDescent="0.25">
      <c r="A755" s="52" t="str">
        <f t="shared" si="67"/>
        <v/>
      </c>
      <c r="B755" s="53" t="str">
        <f t="shared" si="68"/>
        <v/>
      </c>
      <c r="C755" s="54" t="str">
        <f t="shared" si="69"/>
        <v/>
      </c>
      <c r="D755" s="57"/>
      <c r="E755" s="56"/>
      <c r="F755" s="56" t="str">
        <f t="shared" si="70"/>
        <v/>
      </c>
      <c r="G755" s="56" t="str">
        <f t="shared" si="71"/>
        <v/>
      </c>
      <c r="H755" s="56" t="str">
        <f t="shared" si="72"/>
        <v/>
      </c>
    </row>
    <row r="756" spans="1:8" x14ac:dyDescent="0.25">
      <c r="A756" s="52" t="str">
        <f t="shared" si="67"/>
        <v/>
      </c>
      <c r="B756" s="53" t="str">
        <f t="shared" si="68"/>
        <v/>
      </c>
      <c r="C756" s="54" t="str">
        <f t="shared" si="69"/>
        <v/>
      </c>
      <c r="D756" s="57"/>
      <c r="E756" s="56"/>
      <c r="F756" s="56" t="str">
        <f t="shared" si="70"/>
        <v/>
      </c>
      <c r="G756" s="56" t="str">
        <f t="shared" si="71"/>
        <v/>
      </c>
      <c r="H756" s="56" t="str">
        <f t="shared" si="72"/>
        <v/>
      </c>
    </row>
    <row r="757" spans="1:8" x14ac:dyDescent="0.25">
      <c r="A757" s="52" t="str">
        <f t="shared" si="67"/>
        <v/>
      </c>
      <c r="B757" s="53" t="str">
        <f t="shared" si="68"/>
        <v/>
      </c>
      <c r="C757" s="54" t="str">
        <f t="shared" si="69"/>
        <v/>
      </c>
      <c r="D757" s="57"/>
      <c r="E757" s="56"/>
      <c r="F757" s="56" t="str">
        <f t="shared" si="70"/>
        <v/>
      </c>
      <c r="G757" s="56" t="str">
        <f t="shared" si="71"/>
        <v/>
      </c>
      <c r="H757" s="56" t="str">
        <f t="shared" si="72"/>
        <v/>
      </c>
    </row>
    <row r="758" spans="1:8" x14ac:dyDescent="0.25">
      <c r="A758" s="52" t="str">
        <f t="shared" si="67"/>
        <v/>
      </c>
      <c r="B758" s="53" t="str">
        <f t="shared" si="68"/>
        <v/>
      </c>
      <c r="C758" s="54" t="str">
        <f t="shared" si="69"/>
        <v/>
      </c>
      <c r="D758" s="57"/>
      <c r="E758" s="56"/>
      <c r="F758" s="56" t="str">
        <f t="shared" si="70"/>
        <v/>
      </c>
      <c r="G758" s="56" t="str">
        <f t="shared" si="71"/>
        <v/>
      </c>
      <c r="H758" s="56" t="str">
        <f t="shared" si="72"/>
        <v/>
      </c>
    </row>
    <row r="759" spans="1:8" x14ac:dyDescent="0.25">
      <c r="A759" s="52" t="str">
        <f t="shared" si="67"/>
        <v/>
      </c>
      <c r="B759" s="53" t="str">
        <f t="shared" si="68"/>
        <v/>
      </c>
      <c r="C759" s="54" t="str">
        <f t="shared" si="69"/>
        <v/>
      </c>
      <c r="D759" s="57"/>
      <c r="E759" s="56"/>
      <c r="F759" s="56" t="str">
        <f t="shared" si="70"/>
        <v/>
      </c>
      <c r="G759" s="56" t="str">
        <f t="shared" si="71"/>
        <v/>
      </c>
      <c r="H759" s="56" t="str">
        <f t="shared" si="72"/>
        <v/>
      </c>
    </row>
    <row r="760" spans="1:8" x14ac:dyDescent="0.25">
      <c r="A760" s="52" t="str">
        <f t="shared" si="67"/>
        <v/>
      </c>
      <c r="B760" s="53" t="str">
        <f t="shared" si="68"/>
        <v/>
      </c>
      <c r="C760" s="54" t="str">
        <f t="shared" si="69"/>
        <v/>
      </c>
      <c r="D760" s="57"/>
      <c r="E760" s="56"/>
      <c r="F760" s="56" t="str">
        <f t="shared" si="70"/>
        <v/>
      </c>
      <c r="G760" s="56" t="str">
        <f t="shared" si="71"/>
        <v/>
      </c>
      <c r="H760" s="56" t="str">
        <f t="shared" si="72"/>
        <v/>
      </c>
    </row>
    <row r="761" spans="1:8" x14ac:dyDescent="0.25">
      <c r="A761" s="52" t="str">
        <f t="shared" si="67"/>
        <v/>
      </c>
      <c r="B761" s="53" t="str">
        <f t="shared" si="68"/>
        <v/>
      </c>
      <c r="C761" s="54" t="str">
        <f t="shared" si="69"/>
        <v/>
      </c>
      <c r="D761" s="57"/>
      <c r="E761" s="56"/>
      <c r="F761" s="56" t="str">
        <f t="shared" si="70"/>
        <v/>
      </c>
      <c r="G761" s="56" t="str">
        <f t="shared" si="71"/>
        <v/>
      </c>
      <c r="H761" s="56" t="str">
        <f t="shared" si="72"/>
        <v/>
      </c>
    </row>
    <row r="762" spans="1:8" x14ac:dyDescent="0.25">
      <c r="A762" s="52" t="str">
        <f t="shared" si="67"/>
        <v/>
      </c>
      <c r="B762" s="53" t="str">
        <f t="shared" si="68"/>
        <v/>
      </c>
      <c r="C762" s="54" t="str">
        <f t="shared" si="69"/>
        <v/>
      </c>
      <c r="D762" s="57"/>
      <c r="E762" s="56"/>
      <c r="F762" s="56" t="str">
        <f t="shared" si="70"/>
        <v/>
      </c>
      <c r="G762" s="56" t="str">
        <f t="shared" si="71"/>
        <v/>
      </c>
      <c r="H762" s="56" t="str">
        <f t="shared" si="72"/>
        <v/>
      </c>
    </row>
    <row r="763" spans="1:8" x14ac:dyDescent="0.25">
      <c r="A763" s="52" t="str">
        <f t="shared" ref="A763:A826" si="73">IF(H762="","",IF(roundOpt,IF(OR(A762&gt;=nper,ROUND(H762,2)&lt;=0),"",A762+1),IF(OR(A762&gt;=nper,H762&lt;=0),"",A762+1)))</f>
        <v/>
      </c>
      <c r="B763" s="53" t="str">
        <f t="shared" ref="B763:B826" si="74">IF(A763="","",IF(periods_per_year=26,IF(A763=1,fpdate,B762+14),IF(periods_per_year=52,IF(A763=1,fpdate,B762+7),IF(periods_per_year=24,IF(A763=1,fpdate,IF(fpdate=EOMONTH(fpdate,0),IF(ISODD(A763),EOMONTH(EDATE(fpdate,(A763-1)/2),0),EDATE(DATE(YEAR(fpdate),MONTH(fpdate)+1,15),(A763-1)/2)),IF(DAY(fpdate)=15,IF(ISODD(A763),EDATE(fpdate,(A763-1)/2),EOMONTH(EDATE(fpdate,(A763-1)/2),0)),IF(DAY(fpdate)&lt;=14,IF(ISODD(A763),EDATE(fpdate,(A763-1)/2),EDATE(MIN(fpdate+15,EOMONTH(fpdate,0)),(A763-1)/2)),EDATE(IF(ISODD(A763),fpdate,fpdate-15),A763/2))))),IF(A763=1,fpdate,EDATE(fpdate,months_per_period*(A763-1)))))))</f>
        <v/>
      </c>
      <c r="C763" s="54" t="str">
        <f t="shared" ref="C763:C826" si="75">IF(A763="","",IF(roundOpt,IF(OR(A763=nper,payment&gt;ROUND((1+rate)*H762,2)),ROUND((1+rate)*H762,2),payment),IF(OR(A763=nper,payment&gt;(1+rate)*H762),(1+rate)*H762,payment)))</f>
        <v/>
      </c>
      <c r="D763" s="57"/>
      <c r="E763" s="56"/>
      <c r="F763" s="56" t="str">
        <f t="shared" ref="F763:F826" si="76">IF(A763="","",IF(AND(A763=1,pmtType=1),0,IF(roundOpt,ROUND(rate*H762,2),rate*H762)))</f>
        <v/>
      </c>
      <c r="G763" s="56" t="str">
        <f t="shared" ref="G763:G826" si="77">IF(A763="","",C763-F763+D763)</f>
        <v/>
      </c>
      <c r="H763" s="56" t="str">
        <f t="shared" ref="H763:H826" si="78">IF(A763="","",H762-G763)</f>
        <v/>
      </c>
    </row>
    <row r="764" spans="1:8" x14ac:dyDescent="0.25">
      <c r="A764" s="52" t="str">
        <f t="shared" si="73"/>
        <v/>
      </c>
      <c r="B764" s="53" t="str">
        <f t="shared" si="74"/>
        <v/>
      </c>
      <c r="C764" s="54" t="str">
        <f t="shared" si="75"/>
        <v/>
      </c>
      <c r="D764" s="57"/>
      <c r="E764" s="56"/>
      <c r="F764" s="56" t="str">
        <f t="shared" si="76"/>
        <v/>
      </c>
      <c r="G764" s="56" t="str">
        <f t="shared" si="77"/>
        <v/>
      </c>
      <c r="H764" s="56" t="str">
        <f t="shared" si="78"/>
        <v/>
      </c>
    </row>
    <row r="765" spans="1:8" x14ac:dyDescent="0.25">
      <c r="A765" s="52" t="str">
        <f t="shared" si="73"/>
        <v/>
      </c>
      <c r="B765" s="53" t="str">
        <f t="shared" si="74"/>
        <v/>
      </c>
      <c r="C765" s="54" t="str">
        <f t="shared" si="75"/>
        <v/>
      </c>
      <c r="D765" s="57"/>
      <c r="E765" s="56"/>
      <c r="F765" s="56" t="str">
        <f t="shared" si="76"/>
        <v/>
      </c>
      <c r="G765" s="56" t="str">
        <f t="shared" si="77"/>
        <v/>
      </c>
      <c r="H765" s="56" t="str">
        <f t="shared" si="78"/>
        <v/>
      </c>
    </row>
    <row r="766" spans="1:8" x14ac:dyDescent="0.25">
      <c r="A766" s="52" t="str">
        <f t="shared" si="73"/>
        <v/>
      </c>
      <c r="B766" s="53" t="str">
        <f t="shared" si="74"/>
        <v/>
      </c>
      <c r="C766" s="54" t="str">
        <f t="shared" si="75"/>
        <v/>
      </c>
      <c r="D766" s="57"/>
      <c r="E766" s="56"/>
      <c r="F766" s="56" t="str">
        <f t="shared" si="76"/>
        <v/>
      </c>
      <c r="G766" s="56" t="str">
        <f t="shared" si="77"/>
        <v/>
      </c>
      <c r="H766" s="56" t="str">
        <f t="shared" si="78"/>
        <v/>
      </c>
    </row>
    <row r="767" spans="1:8" x14ac:dyDescent="0.25">
      <c r="A767" s="52" t="str">
        <f t="shared" si="73"/>
        <v/>
      </c>
      <c r="B767" s="53" t="str">
        <f t="shared" si="74"/>
        <v/>
      </c>
      <c r="C767" s="54" t="str">
        <f t="shared" si="75"/>
        <v/>
      </c>
      <c r="D767" s="57"/>
      <c r="E767" s="56"/>
      <c r="F767" s="56" t="str">
        <f t="shared" si="76"/>
        <v/>
      </c>
      <c r="G767" s="56" t="str">
        <f t="shared" si="77"/>
        <v/>
      </c>
      <c r="H767" s="56" t="str">
        <f t="shared" si="78"/>
        <v/>
      </c>
    </row>
    <row r="768" spans="1:8" x14ac:dyDescent="0.25">
      <c r="A768" s="52" t="str">
        <f t="shared" si="73"/>
        <v/>
      </c>
      <c r="B768" s="53" t="str">
        <f t="shared" si="74"/>
        <v/>
      </c>
      <c r="C768" s="54" t="str">
        <f t="shared" si="75"/>
        <v/>
      </c>
      <c r="D768" s="57"/>
      <c r="E768" s="56"/>
      <c r="F768" s="56" t="str">
        <f t="shared" si="76"/>
        <v/>
      </c>
      <c r="G768" s="56" t="str">
        <f t="shared" si="77"/>
        <v/>
      </c>
      <c r="H768" s="56" t="str">
        <f t="shared" si="78"/>
        <v/>
      </c>
    </row>
    <row r="769" spans="1:8" x14ac:dyDescent="0.25">
      <c r="A769" s="52" t="str">
        <f t="shared" si="73"/>
        <v/>
      </c>
      <c r="B769" s="53" t="str">
        <f t="shared" si="74"/>
        <v/>
      </c>
      <c r="C769" s="54" t="str">
        <f t="shared" si="75"/>
        <v/>
      </c>
      <c r="D769" s="57"/>
      <c r="E769" s="56"/>
      <c r="F769" s="56" t="str">
        <f t="shared" si="76"/>
        <v/>
      </c>
      <c r="G769" s="56" t="str">
        <f t="shared" si="77"/>
        <v/>
      </c>
      <c r="H769" s="56" t="str">
        <f t="shared" si="78"/>
        <v/>
      </c>
    </row>
    <row r="770" spans="1:8" x14ac:dyDescent="0.25">
      <c r="A770" s="52" t="str">
        <f t="shared" si="73"/>
        <v/>
      </c>
      <c r="B770" s="53" t="str">
        <f t="shared" si="74"/>
        <v/>
      </c>
      <c r="C770" s="54" t="str">
        <f t="shared" si="75"/>
        <v/>
      </c>
      <c r="D770" s="57"/>
      <c r="E770" s="56"/>
      <c r="F770" s="56" t="str">
        <f t="shared" si="76"/>
        <v/>
      </c>
      <c r="G770" s="56" t="str">
        <f t="shared" si="77"/>
        <v/>
      </c>
      <c r="H770" s="56" t="str">
        <f t="shared" si="78"/>
        <v/>
      </c>
    </row>
    <row r="771" spans="1:8" x14ac:dyDescent="0.25">
      <c r="A771" s="52" t="str">
        <f t="shared" si="73"/>
        <v/>
      </c>
      <c r="B771" s="53" t="str">
        <f t="shared" si="74"/>
        <v/>
      </c>
      <c r="C771" s="54" t="str">
        <f t="shared" si="75"/>
        <v/>
      </c>
      <c r="D771" s="57"/>
      <c r="E771" s="56"/>
      <c r="F771" s="56" t="str">
        <f t="shared" si="76"/>
        <v/>
      </c>
      <c r="G771" s="56" t="str">
        <f t="shared" si="77"/>
        <v/>
      </c>
      <c r="H771" s="56" t="str">
        <f t="shared" si="78"/>
        <v/>
      </c>
    </row>
    <row r="772" spans="1:8" x14ac:dyDescent="0.25">
      <c r="A772" s="52" t="str">
        <f t="shared" si="73"/>
        <v/>
      </c>
      <c r="B772" s="53" t="str">
        <f t="shared" si="74"/>
        <v/>
      </c>
      <c r="C772" s="54" t="str">
        <f t="shared" si="75"/>
        <v/>
      </c>
      <c r="D772" s="57"/>
      <c r="E772" s="56"/>
      <c r="F772" s="56" t="str">
        <f t="shared" si="76"/>
        <v/>
      </c>
      <c r="G772" s="56" t="str">
        <f t="shared" si="77"/>
        <v/>
      </c>
      <c r="H772" s="56" t="str">
        <f t="shared" si="78"/>
        <v/>
      </c>
    </row>
    <row r="773" spans="1:8" x14ac:dyDescent="0.25">
      <c r="A773" s="52" t="str">
        <f t="shared" si="73"/>
        <v/>
      </c>
      <c r="B773" s="53" t="str">
        <f t="shared" si="74"/>
        <v/>
      </c>
      <c r="C773" s="54" t="str">
        <f t="shared" si="75"/>
        <v/>
      </c>
      <c r="D773" s="57"/>
      <c r="E773" s="56"/>
      <c r="F773" s="56" t="str">
        <f t="shared" si="76"/>
        <v/>
      </c>
      <c r="G773" s="56" t="str">
        <f t="shared" si="77"/>
        <v/>
      </c>
      <c r="H773" s="56" t="str">
        <f t="shared" si="78"/>
        <v/>
      </c>
    </row>
    <row r="774" spans="1:8" x14ac:dyDescent="0.25">
      <c r="A774" s="52" t="str">
        <f t="shared" si="73"/>
        <v/>
      </c>
      <c r="B774" s="53" t="str">
        <f t="shared" si="74"/>
        <v/>
      </c>
      <c r="C774" s="54" t="str">
        <f t="shared" si="75"/>
        <v/>
      </c>
      <c r="D774" s="57"/>
      <c r="E774" s="56"/>
      <c r="F774" s="56" t="str">
        <f t="shared" si="76"/>
        <v/>
      </c>
      <c r="G774" s="56" t="str">
        <f t="shared" si="77"/>
        <v/>
      </c>
      <c r="H774" s="56" t="str">
        <f t="shared" si="78"/>
        <v/>
      </c>
    </row>
    <row r="775" spans="1:8" x14ac:dyDescent="0.25">
      <c r="A775" s="52" t="str">
        <f t="shared" si="73"/>
        <v/>
      </c>
      <c r="B775" s="53" t="str">
        <f t="shared" si="74"/>
        <v/>
      </c>
      <c r="C775" s="54" t="str">
        <f t="shared" si="75"/>
        <v/>
      </c>
      <c r="D775" s="57"/>
      <c r="E775" s="56"/>
      <c r="F775" s="56" t="str">
        <f t="shared" si="76"/>
        <v/>
      </c>
      <c r="G775" s="56" t="str">
        <f t="shared" si="77"/>
        <v/>
      </c>
      <c r="H775" s="56" t="str">
        <f t="shared" si="78"/>
        <v/>
      </c>
    </row>
    <row r="776" spans="1:8" x14ac:dyDescent="0.25">
      <c r="A776" s="52" t="str">
        <f t="shared" si="73"/>
        <v/>
      </c>
      <c r="B776" s="53" t="str">
        <f t="shared" si="74"/>
        <v/>
      </c>
      <c r="C776" s="54" t="str">
        <f t="shared" si="75"/>
        <v/>
      </c>
      <c r="D776" s="57"/>
      <c r="E776" s="56"/>
      <c r="F776" s="56" t="str">
        <f t="shared" si="76"/>
        <v/>
      </c>
      <c r="G776" s="56" t="str">
        <f t="shared" si="77"/>
        <v/>
      </c>
      <c r="H776" s="56" t="str">
        <f t="shared" si="78"/>
        <v/>
      </c>
    </row>
    <row r="777" spans="1:8" x14ac:dyDescent="0.25">
      <c r="A777" s="52" t="str">
        <f t="shared" si="73"/>
        <v/>
      </c>
      <c r="B777" s="53" t="str">
        <f t="shared" si="74"/>
        <v/>
      </c>
      <c r="C777" s="54" t="str">
        <f t="shared" si="75"/>
        <v/>
      </c>
      <c r="D777" s="57"/>
      <c r="E777" s="56"/>
      <c r="F777" s="56" t="str">
        <f t="shared" si="76"/>
        <v/>
      </c>
      <c r="G777" s="56" t="str">
        <f t="shared" si="77"/>
        <v/>
      </c>
      <c r="H777" s="56" t="str">
        <f t="shared" si="78"/>
        <v/>
      </c>
    </row>
    <row r="778" spans="1:8" x14ac:dyDescent="0.25">
      <c r="A778" s="52" t="str">
        <f t="shared" si="73"/>
        <v/>
      </c>
      <c r="B778" s="53" t="str">
        <f t="shared" si="74"/>
        <v/>
      </c>
      <c r="C778" s="54" t="str">
        <f t="shared" si="75"/>
        <v/>
      </c>
      <c r="D778" s="57"/>
      <c r="E778" s="56"/>
      <c r="F778" s="56" t="str">
        <f t="shared" si="76"/>
        <v/>
      </c>
      <c r="G778" s="56" t="str">
        <f t="shared" si="77"/>
        <v/>
      </c>
      <c r="H778" s="56" t="str">
        <f t="shared" si="78"/>
        <v/>
      </c>
    </row>
    <row r="779" spans="1:8" x14ac:dyDescent="0.25">
      <c r="A779" s="52" t="str">
        <f t="shared" si="73"/>
        <v/>
      </c>
      <c r="B779" s="53" t="str">
        <f t="shared" si="74"/>
        <v/>
      </c>
      <c r="C779" s="54" t="str">
        <f t="shared" si="75"/>
        <v/>
      </c>
      <c r="D779" s="57"/>
      <c r="E779" s="56"/>
      <c r="F779" s="56" t="str">
        <f t="shared" si="76"/>
        <v/>
      </c>
      <c r="G779" s="56" t="str">
        <f t="shared" si="77"/>
        <v/>
      </c>
      <c r="H779" s="56" t="str">
        <f t="shared" si="78"/>
        <v/>
      </c>
    </row>
    <row r="780" spans="1:8" x14ac:dyDescent="0.25">
      <c r="A780" s="52" t="str">
        <f t="shared" si="73"/>
        <v/>
      </c>
      <c r="B780" s="53" t="str">
        <f t="shared" si="74"/>
        <v/>
      </c>
      <c r="C780" s="54" t="str">
        <f t="shared" si="75"/>
        <v/>
      </c>
      <c r="D780" s="57"/>
      <c r="E780" s="56"/>
      <c r="F780" s="56" t="str">
        <f t="shared" si="76"/>
        <v/>
      </c>
      <c r="G780" s="56" t="str">
        <f t="shared" si="77"/>
        <v/>
      </c>
      <c r="H780" s="56" t="str">
        <f t="shared" si="78"/>
        <v/>
      </c>
    </row>
    <row r="781" spans="1:8" x14ac:dyDescent="0.25">
      <c r="A781" s="52" t="str">
        <f t="shared" si="73"/>
        <v/>
      </c>
      <c r="B781" s="53" t="str">
        <f t="shared" si="74"/>
        <v/>
      </c>
      <c r="C781" s="54" t="str">
        <f t="shared" si="75"/>
        <v/>
      </c>
      <c r="D781" s="57"/>
      <c r="E781" s="56"/>
      <c r="F781" s="56" t="str">
        <f t="shared" si="76"/>
        <v/>
      </c>
      <c r="G781" s="56" t="str">
        <f t="shared" si="77"/>
        <v/>
      </c>
      <c r="H781" s="56" t="str">
        <f t="shared" si="78"/>
        <v/>
      </c>
    </row>
    <row r="782" spans="1:8" x14ac:dyDescent="0.25">
      <c r="A782" s="52" t="str">
        <f t="shared" si="73"/>
        <v/>
      </c>
      <c r="B782" s="53" t="str">
        <f t="shared" si="74"/>
        <v/>
      </c>
      <c r="C782" s="54" t="str">
        <f t="shared" si="75"/>
        <v/>
      </c>
      <c r="D782" s="57"/>
      <c r="E782" s="56"/>
      <c r="F782" s="56" t="str">
        <f t="shared" si="76"/>
        <v/>
      </c>
      <c r="G782" s="56" t="str">
        <f t="shared" si="77"/>
        <v/>
      </c>
      <c r="H782" s="56" t="str">
        <f t="shared" si="78"/>
        <v/>
      </c>
    </row>
    <row r="783" spans="1:8" x14ac:dyDescent="0.25">
      <c r="A783" s="52" t="str">
        <f t="shared" si="73"/>
        <v/>
      </c>
      <c r="B783" s="53" t="str">
        <f t="shared" si="74"/>
        <v/>
      </c>
      <c r="C783" s="54" t="str">
        <f t="shared" si="75"/>
        <v/>
      </c>
      <c r="D783" s="57"/>
      <c r="E783" s="56"/>
      <c r="F783" s="56" t="str">
        <f t="shared" si="76"/>
        <v/>
      </c>
      <c r="G783" s="56" t="str">
        <f t="shared" si="77"/>
        <v/>
      </c>
      <c r="H783" s="56" t="str">
        <f t="shared" si="78"/>
        <v/>
      </c>
    </row>
    <row r="784" spans="1:8" x14ac:dyDescent="0.25">
      <c r="A784" s="52" t="str">
        <f t="shared" si="73"/>
        <v/>
      </c>
      <c r="B784" s="53" t="str">
        <f t="shared" si="74"/>
        <v/>
      </c>
      <c r="C784" s="54" t="str">
        <f t="shared" si="75"/>
        <v/>
      </c>
      <c r="D784" s="57"/>
      <c r="E784" s="56"/>
      <c r="F784" s="56" t="str">
        <f t="shared" si="76"/>
        <v/>
      </c>
      <c r="G784" s="56" t="str">
        <f t="shared" si="77"/>
        <v/>
      </c>
      <c r="H784" s="56" t="str">
        <f t="shared" si="78"/>
        <v/>
      </c>
    </row>
    <row r="785" spans="1:8" x14ac:dyDescent="0.25">
      <c r="A785" s="52" t="str">
        <f t="shared" si="73"/>
        <v/>
      </c>
      <c r="B785" s="53" t="str">
        <f t="shared" si="74"/>
        <v/>
      </c>
      <c r="C785" s="54" t="str">
        <f t="shared" si="75"/>
        <v/>
      </c>
      <c r="D785" s="57"/>
      <c r="E785" s="56"/>
      <c r="F785" s="56" t="str">
        <f t="shared" si="76"/>
        <v/>
      </c>
      <c r="G785" s="56" t="str">
        <f t="shared" si="77"/>
        <v/>
      </c>
      <c r="H785" s="56" t="str">
        <f t="shared" si="78"/>
        <v/>
      </c>
    </row>
    <row r="786" spans="1:8" x14ac:dyDescent="0.25">
      <c r="A786" s="52" t="str">
        <f t="shared" si="73"/>
        <v/>
      </c>
      <c r="B786" s="53" t="str">
        <f t="shared" si="74"/>
        <v/>
      </c>
      <c r="C786" s="54" t="str">
        <f t="shared" si="75"/>
        <v/>
      </c>
      <c r="D786" s="57"/>
      <c r="E786" s="56"/>
      <c r="F786" s="56" t="str">
        <f t="shared" si="76"/>
        <v/>
      </c>
      <c r="G786" s="56" t="str">
        <f t="shared" si="77"/>
        <v/>
      </c>
      <c r="H786" s="56" t="str">
        <f t="shared" si="78"/>
        <v/>
      </c>
    </row>
    <row r="787" spans="1:8" x14ac:dyDescent="0.25">
      <c r="A787" s="52" t="str">
        <f t="shared" si="73"/>
        <v/>
      </c>
      <c r="B787" s="53" t="str">
        <f t="shared" si="74"/>
        <v/>
      </c>
      <c r="C787" s="54" t="str">
        <f t="shared" si="75"/>
        <v/>
      </c>
      <c r="D787" s="57"/>
      <c r="E787" s="56"/>
      <c r="F787" s="56" t="str">
        <f t="shared" si="76"/>
        <v/>
      </c>
      <c r="G787" s="56" t="str">
        <f t="shared" si="77"/>
        <v/>
      </c>
      <c r="H787" s="56" t="str">
        <f t="shared" si="78"/>
        <v/>
      </c>
    </row>
    <row r="788" spans="1:8" x14ac:dyDescent="0.25">
      <c r="A788" s="52" t="str">
        <f t="shared" si="73"/>
        <v/>
      </c>
      <c r="B788" s="53" t="str">
        <f t="shared" si="74"/>
        <v/>
      </c>
      <c r="C788" s="54" t="str">
        <f t="shared" si="75"/>
        <v/>
      </c>
      <c r="D788" s="57"/>
      <c r="E788" s="56"/>
      <c r="F788" s="56" t="str">
        <f t="shared" si="76"/>
        <v/>
      </c>
      <c r="G788" s="56" t="str">
        <f t="shared" si="77"/>
        <v/>
      </c>
      <c r="H788" s="56" t="str">
        <f t="shared" si="78"/>
        <v/>
      </c>
    </row>
    <row r="789" spans="1:8" x14ac:dyDescent="0.25">
      <c r="A789" s="52" t="str">
        <f t="shared" si="73"/>
        <v/>
      </c>
      <c r="B789" s="53" t="str">
        <f t="shared" si="74"/>
        <v/>
      </c>
      <c r="C789" s="54" t="str">
        <f t="shared" si="75"/>
        <v/>
      </c>
      <c r="D789" s="57"/>
      <c r="E789" s="56"/>
      <c r="F789" s="56" t="str">
        <f t="shared" si="76"/>
        <v/>
      </c>
      <c r="G789" s="56" t="str">
        <f t="shared" si="77"/>
        <v/>
      </c>
      <c r="H789" s="56" t="str">
        <f t="shared" si="78"/>
        <v/>
      </c>
    </row>
    <row r="790" spans="1:8" x14ac:dyDescent="0.25">
      <c r="A790" s="52" t="str">
        <f t="shared" si="73"/>
        <v/>
      </c>
      <c r="B790" s="53" t="str">
        <f t="shared" si="74"/>
        <v/>
      </c>
      <c r="C790" s="54" t="str">
        <f t="shared" si="75"/>
        <v/>
      </c>
      <c r="D790" s="57"/>
      <c r="E790" s="56"/>
      <c r="F790" s="56" t="str">
        <f t="shared" si="76"/>
        <v/>
      </c>
      <c r="G790" s="56" t="str">
        <f t="shared" si="77"/>
        <v/>
      </c>
      <c r="H790" s="56" t="str">
        <f t="shared" si="78"/>
        <v/>
      </c>
    </row>
    <row r="791" spans="1:8" x14ac:dyDescent="0.25">
      <c r="A791" s="52" t="str">
        <f t="shared" si="73"/>
        <v/>
      </c>
      <c r="B791" s="53" t="str">
        <f t="shared" si="74"/>
        <v/>
      </c>
      <c r="C791" s="54" t="str">
        <f t="shared" si="75"/>
        <v/>
      </c>
      <c r="D791" s="57"/>
      <c r="E791" s="56"/>
      <c r="F791" s="56" t="str">
        <f t="shared" si="76"/>
        <v/>
      </c>
      <c r="G791" s="56" t="str">
        <f t="shared" si="77"/>
        <v/>
      </c>
      <c r="H791" s="56" t="str">
        <f t="shared" si="78"/>
        <v/>
      </c>
    </row>
    <row r="792" spans="1:8" x14ac:dyDescent="0.25">
      <c r="A792" s="52" t="str">
        <f t="shared" si="73"/>
        <v/>
      </c>
      <c r="B792" s="53" t="str">
        <f t="shared" si="74"/>
        <v/>
      </c>
      <c r="C792" s="54" t="str">
        <f t="shared" si="75"/>
        <v/>
      </c>
      <c r="D792" s="57"/>
      <c r="E792" s="56"/>
      <c r="F792" s="56" t="str">
        <f t="shared" si="76"/>
        <v/>
      </c>
      <c r="G792" s="56" t="str">
        <f t="shared" si="77"/>
        <v/>
      </c>
      <c r="H792" s="56" t="str">
        <f t="shared" si="78"/>
        <v/>
      </c>
    </row>
    <row r="793" spans="1:8" x14ac:dyDescent="0.25">
      <c r="A793" s="52" t="str">
        <f t="shared" si="73"/>
        <v/>
      </c>
      <c r="B793" s="53" t="str">
        <f t="shared" si="74"/>
        <v/>
      </c>
      <c r="C793" s="54" t="str">
        <f t="shared" si="75"/>
        <v/>
      </c>
      <c r="D793" s="57"/>
      <c r="E793" s="56"/>
      <c r="F793" s="56" t="str">
        <f t="shared" si="76"/>
        <v/>
      </c>
      <c r="G793" s="56" t="str">
        <f t="shared" si="77"/>
        <v/>
      </c>
      <c r="H793" s="56" t="str">
        <f t="shared" si="78"/>
        <v/>
      </c>
    </row>
    <row r="794" spans="1:8" x14ac:dyDescent="0.25">
      <c r="A794" s="52" t="str">
        <f t="shared" si="73"/>
        <v/>
      </c>
      <c r="B794" s="53" t="str">
        <f t="shared" si="74"/>
        <v/>
      </c>
      <c r="C794" s="54" t="str">
        <f t="shared" si="75"/>
        <v/>
      </c>
      <c r="D794" s="57"/>
      <c r="E794" s="56"/>
      <c r="F794" s="56" t="str">
        <f t="shared" si="76"/>
        <v/>
      </c>
      <c r="G794" s="56" t="str">
        <f t="shared" si="77"/>
        <v/>
      </c>
      <c r="H794" s="56" t="str">
        <f t="shared" si="78"/>
        <v/>
      </c>
    </row>
    <row r="795" spans="1:8" x14ac:dyDescent="0.25">
      <c r="A795" s="52" t="str">
        <f t="shared" si="73"/>
        <v/>
      </c>
      <c r="B795" s="53" t="str">
        <f t="shared" si="74"/>
        <v/>
      </c>
      <c r="C795" s="54" t="str">
        <f t="shared" si="75"/>
        <v/>
      </c>
      <c r="D795" s="57"/>
      <c r="E795" s="56"/>
      <c r="F795" s="56" t="str">
        <f t="shared" si="76"/>
        <v/>
      </c>
      <c r="G795" s="56" t="str">
        <f t="shared" si="77"/>
        <v/>
      </c>
      <c r="H795" s="56" t="str">
        <f t="shared" si="78"/>
        <v/>
      </c>
    </row>
    <row r="796" spans="1:8" x14ac:dyDescent="0.25">
      <c r="A796" s="52" t="str">
        <f t="shared" si="73"/>
        <v/>
      </c>
      <c r="B796" s="53" t="str">
        <f t="shared" si="74"/>
        <v/>
      </c>
      <c r="C796" s="54" t="str">
        <f t="shared" si="75"/>
        <v/>
      </c>
      <c r="D796" s="57"/>
      <c r="E796" s="56"/>
      <c r="F796" s="56" t="str">
        <f t="shared" si="76"/>
        <v/>
      </c>
      <c r="G796" s="56" t="str">
        <f t="shared" si="77"/>
        <v/>
      </c>
      <c r="H796" s="56" t="str">
        <f t="shared" si="78"/>
        <v/>
      </c>
    </row>
    <row r="797" spans="1:8" x14ac:dyDescent="0.25">
      <c r="A797" s="52" t="str">
        <f t="shared" si="73"/>
        <v/>
      </c>
      <c r="B797" s="53" t="str">
        <f t="shared" si="74"/>
        <v/>
      </c>
      <c r="C797" s="54" t="str">
        <f t="shared" si="75"/>
        <v/>
      </c>
      <c r="D797" s="57"/>
      <c r="E797" s="56"/>
      <c r="F797" s="56" t="str">
        <f t="shared" si="76"/>
        <v/>
      </c>
      <c r="G797" s="56" t="str">
        <f t="shared" si="77"/>
        <v/>
      </c>
      <c r="H797" s="56" t="str">
        <f t="shared" si="78"/>
        <v/>
      </c>
    </row>
    <row r="798" spans="1:8" x14ac:dyDescent="0.25">
      <c r="A798" s="52" t="str">
        <f t="shared" si="73"/>
        <v/>
      </c>
      <c r="B798" s="53" t="str">
        <f t="shared" si="74"/>
        <v/>
      </c>
      <c r="C798" s="54" t="str">
        <f t="shared" si="75"/>
        <v/>
      </c>
      <c r="D798" s="57"/>
      <c r="E798" s="56"/>
      <c r="F798" s="56" t="str">
        <f t="shared" si="76"/>
        <v/>
      </c>
      <c r="G798" s="56" t="str">
        <f t="shared" si="77"/>
        <v/>
      </c>
      <c r="H798" s="56" t="str">
        <f t="shared" si="78"/>
        <v/>
      </c>
    </row>
    <row r="799" spans="1:8" x14ac:dyDescent="0.25">
      <c r="A799" s="52" t="str">
        <f t="shared" si="73"/>
        <v/>
      </c>
      <c r="B799" s="53" t="str">
        <f t="shared" si="74"/>
        <v/>
      </c>
      <c r="C799" s="54" t="str">
        <f t="shared" si="75"/>
        <v/>
      </c>
      <c r="D799" s="57"/>
      <c r="E799" s="56"/>
      <c r="F799" s="56" t="str">
        <f t="shared" si="76"/>
        <v/>
      </c>
      <c r="G799" s="56" t="str">
        <f t="shared" si="77"/>
        <v/>
      </c>
      <c r="H799" s="56" t="str">
        <f t="shared" si="78"/>
        <v/>
      </c>
    </row>
    <row r="800" spans="1:8" x14ac:dyDescent="0.25">
      <c r="A800" s="52" t="str">
        <f t="shared" si="73"/>
        <v/>
      </c>
      <c r="B800" s="53" t="str">
        <f t="shared" si="74"/>
        <v/>
      </c>
      <c r="C800" s="54" t="str">
        <f t="shared" si="75"/>
        <v/>
      </c>
      <c r="D800" s="57"/>
      <c r="E800" s="56"/>
      <c r="F800" s="56" t="str">
        <f t="shared" si="76"/>
        <v/>
      </c>
      <c r="G800" s="56" t="str">
        <f t="shared" si="77"/>
        <v/>
      </c>
      <c r="H800" s="56" t="str">
        <f t="shared" si="78"/>
        <v/>
      </c>
    </row>
    <row r="801" spans="1:8" x14ac:dyDescent="0.25">
      <c r="A801" s="52" t="str">
        <f t="shared" si="73"/>
        <v/>
      </c>
      <c r="B801" s="53" t="str">
        <f t="shared" si="74"/>
        <v/>
      </c>
      <c r="C801" s="54" t="str">
        <f t="shared" si="75"/>
        <v/>
      </c>
      <c r="D801" s="57"/>
      <c r="E801" s="56"/>
      <c r="F801" s="56" t="str">
        <f t="shared" si="76"/>
        <v/>
      </c>
      <c r="G801" s="56" t="str">
        <f t="shared" si="77"/>
        <v/>
      </c>
      <c r="H801" s="56" t="str">
        <f t="shared" si="78"/>
        <v/>
      </c>
    </row>
    <row r="802" spans="1:8" x14ac:dyDescent="0.25">
      <c r="A802" s="52" t="str">
        <f t="shared" si="73"/>
        <v/>
      </c>
      <c r="B802" s="53" t="str">
        <f t="shared" si="74"/>
        <v/>
      </c>
      <c r="C802" s="54" t="str">
        <f t="shared" si="75"/>
        <v/>
      </c>
      <c r="D802" s="57"/>
      <c r="E802" s="56"/>
      <c r="F802" s="56" t="str">
        <f t="shared" si="76"/>
        <v/>
      </c>
      <c r="G802" s="56" t="str">
        <f t="shared" si="77"/>
        <v/>
      </c>
      <c r="H802" s="56" t="str">
        <f t="shared" si="78"/>
        <v/>
      </c>
    </row>
    <row r="803" spans="1:8" x14ac:dyDescent="0.25">
      <c r="A803" s="52" t="str">
        <f t="shared" si="73"/>
        <v/>
      </c>
      <c r="B803" s="53" t="str">
        <f t="shared" si="74"/>
        <v/>
      </c>
      <c r="C803" s="54" t="str">
        <f t="shared" si="75"/>
        <v/>
      </c>
      <c r="D803" s="57"/>
      <c r="E803" s="56"/>
      <c r="F803" s="56" t="str">
        <f t="shared" si="76"/>
        <v/>
      </c>
      <c r="G803" s="56" t="str">
        <f t="shared" si="77"/>
        <v/>
      </c>
      <c r="H803" s="56" t="str">
        <f t="shared" si="78"/>
        <v/>
      </c>
    </row>
    <row r="804" spans="1:8" x14ac:dyDescent="0.25">
      <c r="A804" s="52" t="str">
        <f t="shared" si="73"/>
        <v/>
      </c>
      <c r="B804" s="53" t="str">
        <f t="shared" si="74"/>
        <v/>
      </c>
      <c r="C804" s="54" t="str">
        <f t="shared" si="75"/>
        <v/>
      </c>
      <c r="D804" s="57"/>
      <c r="E804" s="56"/>
      <c r="F804" s="56" t="str">
        <f t="shared" si="76"/>
        <v/>
      </c>
      <c r="G804" s="56" t="str">
        <f t="shared" si="77"/>
        <v/>
      </c>
      <c r="H804" s="56" t="str">
        <f t="shared" si="78"/>
        <v/>
      </c>
    </row>
    <row r="805" spans="1:8" x14ac:dyDescent="0.25">
      <c r="A805" s="52" t="str">
        <f t="shared" si="73"/>
        <v/>
      </c>
      <c r="B805" s="53" t="str">
        <f t="shared" si="74"/>
        <v/>
      </c>
      <c r="C805" s="54" t="str">
        <f t="shared" si="75"/>
        <v/>
      </c>
      <c r="D805" s="57"/>
      <c r="E805" s="56"/>
      <c r="F805" s="56" t="str">
        <f t="shared" si="76"/>
        <v/>
      </c>
      <c r="G805" s="56" t="str">
        <f t="shared" si="77"/>
        <v/>
      </c>
      <c r="H805" s="56" t="str">
        <f t="shared" si="78"/>
        <v/>
      </c>
    </row>
    <row r="806" spans="1:8" x14ac:dyDescent="0.25">
      <c r="A806" s="52" t="str">
        <f t="shared" si="73"/>
        <v/>
      </c>
      <c r="B806" s="53" t="str">
        <f t="shared" si="74"/>
        <v/>
      </c>
      <c r="C806" s="54" t="str">
        <f t="shared" si="75"/>
        <v/>
      </c>
      <c r="D806" s="57"/>
      <c r="E806" s="56"/>
      <c r="F806" s="56" t="str">
        <f t="shared" si="76"/>
        <v/>
      </c>
      <c r="G806" s="56" t="str">
        <f t="shared" si="77"/>
        <v/>
      </c>
      <c r="H806" s="56" t="str">
        <f t="shared" si="78"/>
        <v/>
      </c>
    </row>
    <row r="807" spans="1:8" x14ac:dyDescent="0.25">
      <c r="A807" s="52" t="str">
        <f t="shared" si="73"/>
        <v/>
      </c>
      <c r="B807" s="53" t="str">
        <f t="shared" si="74"/>
        <v/>
      </c>
      <c r="C807" s="54" t="str">
        <f t="shared" si="75"/>
        <v/>
      </c>
      <c r="D807" s="57"/>
      <c r="E807" s="56"/>
      <c r="F807" s="56" t="str">
        <f t="shared" si="76"/>
        <v/>
      </c>
      <c r="G807" s="56" t="str">
        <f t="shared" si="77"/>
        <v/>
      </c>
      <c r="H807" s="56" t="str">
        <f t="shared" si="78"/>
        <v/>
      </c>
    </row>
    <row r="808" spans="1:8" x14ac:dyDescent="0.25">
      <c r="A808" s="52" t="str">
        <f t="shared" si="73"/>
        <v/>
      </c>
      <c r="B808" s="53" t="str">
        <f t="shared" si="74"/>
        <v/>
      </c>
      <c r="C808" s="54" t="str">
        <f t="shared" si="75"/>
        <v/>
      </c>
      <c r="D808" s="57"/>
      <c r="E808" s="56"/>
      <c r="F808" s="56" t="str">
        <f t="shared" si="76"/>
        <v/>
      </c>
      <c r="G808" s="56" t="str">
        <f t="shared" si="77"/>
        <v/>
      </c>
      <c r="H808" s="56" t="str">
        <f t="shared" si="78"/>
        <v/>
      </c>
    </row>
    <row r="809" spans="1:8" x14ac:dyDescent="0.25">
      <c r="A809" s="52" t="str">
        <f t="shared" si="73"/>
        <v/>
      </c>
      <c r="B809" s="53" t="str">
        <f t="shared" si="74"/>
        <v/>
      </c>
      <c r="C809" s="54" t="str">
        <f t="shared" si="75"/>
        <v/>
      </c>
      <c r="D809" s="57"/>
      <c r="E809" s="56"/>
      <c r="F809" s="56" t="str">
        <f t="shared" si="76"/>
        <v/>
      </c>
      <c r="G809" s="56" t="str">
        <f t="shared" si="77"/>
        <v/>
      </c>
      <c r="H809" s="56" t="str">
        <f t="shared" si="78"/>
        <v/>
      </c>
    </row>
    <row r="810" spans="1:8" x14ac:dyDescent="0.25">
      <c r="A810" s="52" t="str">
        <f t="shared" si="73"/>
        <v/>
      </c>
      <c r="B810" s="53" t="str">
        <f t="shared" si="74"/>
        <v/>
      </c>
      <c r="C810" s="54" t="str">
        <f t="shared" si="75"/>
        <v/>
      </c>
      <c r="D810" s="57"/>
      <c r="E810" s="56"/>
      <c r="F810" s="56" t="str">
        <f t="shared" si="76"/>
        <v/>
      </c>
      <c r="G810" s="56" t="str">
        <f t="shared" si="77"/>
        <v/>
      </c>
      <c r="H810" s="56" t="str">
        <f t="shared" si="78"/>
        <v/>
      </c>
    </row>
    <row r="811" spans="1:8" x14ac:dyDescent="0.25">
      <c r="A811" s="52" t="str">
        <f t="shared" si="73"/>
        <v/>
      </c>
      <c r="B811" s="53" t="str">
        <f t="shared" si="74"/>
        <v/>
      </c>
      <c r="C811" s="54" t="str">
        <f t="shared" si="75"/>
        <v/>
      </c>
      <c r="D811" s="57"/>
      <c r="E811" s="56"/>
      <c r="F811" s="56" t="str">
        <f t="shared" si="76"/>
        <v/>
      </c>
      <c r="G811" s="56" t="str">
        <f t="shared" si="77"/>
        <v/>
      </c>
      <c r="H811" s="56" t="str">
        <f t="shared" si="78"/>
        <v/>
      </c>
    </row>
    <row r="812" spans="1:8" x14ac:dyDescent="0.25">
      <c r="A812" s="52" t="str">
        <f t="shared" si="73"/>
        <v/>
      </c>
      <c r="B812" s="53" t="str">
        <f t="shared" si="74"/>
        <v/>
      </c>
      <c r="C812" s="54" t="str">
        <f t="shared" si="75"/>
        <v/>
      </c>
      <c r="D812" s="57"/>
      <c r="E812" s="56"/>
      <c r="F812" s="56" t="str">
        <f t="shared" si="76"/>
        <v/>
      </c>
      <c r="G812" s="56" t="str">
        <f t="shared" si="77"/>
        <v/>
      </c>
      <c r="H812" s="56" t="str">
        <f t="shared" si="78"/>
        <v/>
      </c>
    </row>
    <row r="813" spans="1:8" x14ac:dyDescent="0.25">
      <c r="A813" s="52" t="str">
        <f t="shared" si="73"/>
        <v/>
      </c>
      <c r="B813" s="53" t="str">
        <f t="shared" si="74"/>
        <v/>
      </c>
      <c r="C813" s="54" t="str">
        <f t="shared" si="75"/>
        <v/>
      </c>
      <c r="D813" s="57"/>
      <c r="E813" s="56"/>
      <c r="F813" s="56" t="str">
        <f t="shared" si="76"/>
        <v/>
      </c>
      <c r="G813" s="56" t="str">
        <f t="shared" si="77"/>
        <v/>
      </c>
      <c r="H813" s="56" t="str">
        <f t="shared" si="78"/>
        <v/>
      </c>
    </row>
    <row r="814" spans="1:8" x14ac:dyDescent="0.25">
      <c r="A814" s="52" t="str">
        <f t="shared" si="73"/>
        <v/>
      </c>
      <c r="B814" s="53" t="str">
        <f t="shared" si="74"/>
        <v/>
      </c>
      <c r="C814" s="54" t="str">
        <f t="shared" si="75"/>
        <v/>
      </c>
      <c r="D814" s="57"/>
      <c r="E814" s="56"/>
      <c r="F814" s="56" t="str">
        <f t="shared" si="76"/>
        <v/>
      </c>
      <c r="G814" s="56" t="str">
        <f t="shared" si="77"/>
        <v/>
      </c>
      <c r="H814" s="56" t="str">
        <f t="shared" si="78"/>
        <v/>
      </c>
    </row>
    <row r="815" spans="1:8" x14ac:dyDescent="0.25">
      <c r="A815" s="52" t="str">
        <f t="shared" si="73"/>
        <v/>
      </c>
      <c r="B815" s="53" t="str">
        <f t="shared" si="74"/>
        <v/>
      </c>
      <c r="C815" s="54" t="str">
        <f t="shared" si="75"/>
        <v/>
      </c>
      <c r="D815" s="57"/>
      <c r="E815" s="56"/>
      <c r="F815" s="56" t="str">
        <f t="shared" si="76"/>
        <v/>
      </c>
      <c r="G815" s="56" t="str">
        <f t="shared" si="77"/>
        <v/>
      </c>
      <c r="H815" s="56" t="str">
        <f t="shared" si="78"/>
        <v/>
      </c>
    </row>
    <row r="816" spans="1:8" x14ac:dyDescent="0.25">
      <c r="A816" s="52" t="str">
        <f t="shared" si="73"/>
        <v/>
      </c>
      <c r="B816" s="53" t="str">
        <f t="shared" si="74"/>
        <v/>
      </c>
      <c r="C816" s="54" t="str">
        <f t="shared" si="75"/>
        <v/>
      </c>
      <c r="D816" s="57"/>
      <c r="E816" s="56"/>
      <c r="F816" s="56" t="str">
        <f t="shared" si="76"/>
        <v/>
      </c>
      <c r="G816" s="56" t="str">
        <f t="shared" si="77"/>
        <v/>
      </c>
      <c r="H816" s="56" t="str">
        <f t="shared" si="78"/>
        <v/>
      </c>
    </row>
    <row r="817" spans="1:8" x14ac:dyDescent="0.25">
      <c r="A817" s="52" t="str">
        <f t="shared" si="73"/>
        <v/>
      </c>
      <c r="B817" s="53" t="str">
        <f t="shared" si="74"/>
        <v/>
      </c>
      <c r="C817" s="54" t="str">
        <f t="shared" si="75"/>
        <v/>
      </c>
      <c r="D817" s="57"/>
      <c r="E817" s="56"/>
      <c r="F817" s="56" t="str">
        <f t="shared" si="76"/>
        <v/>
      </c>
      <c r="G817" s="56" t="str">
        <f t="shared" si="77"/>
        <v/>
      </c>
      <c r="H817" s="56" t="str">
        <f t="shared" si="78"/>
        <v/>
      </c>
    </row>
    <row r="818" spans="1:8" x14ac:dyDescent="0.25">
      <c r="A818" s="52" t="str">
        <f t="shared" si="73"/>
        <v/>
      </c>
      <c r="B818" s="53" t="str">
        <f t="shared" si="74"/>
        <v/>
      </c>
      <c r="C818" s="54" t="str">
        <f t="shared" si="75"/>
        <v/>
      </c>
      <c r="D818" s="57"/>
      <c r="E818" s="56"/>
      <c r="F818" s="56" t="str">
        <f t="shared" si="76"/>
        <v/>
      </c>
      <c r="G818" s="56" t="str">
        <f t="shared" si="77"/>
        <v/>
      </c>
      <c r="H818" s="56" t="str">
        <f t="shared" si="78"/>
        <v/>
      </c>
    </row>
    <row r="819" spans="1:8" x14ac:dyDescent="0.25">
      <c r="A819" s="52" t="str">
        <f t="shared" si="73"/>
        <v/>
      </c>
      <c r="B819" s="53" t="str">
        <f t="shared" si="74"/>
        <v/>
      </c>
      <c r="C819" s="54" t="str">
        <f t="shared" si="75"/>
        <v/>
      </c>
      <c r="D819" s="57"/>
      <c r="E819" s="56"/>
      <c r="F819" s="56" t="str">
        <f t="shared" si="76"/>
        <v/>
      </c>
      <c r="G819" s="56" t="str">
        <f t="shared" si="77"/>
        <v/>
      </c>
      <c r="H819" s="56" t="str">
        <f t="shared" si="78"/>
        <v/>
      </c>
    </row>
    <row r="820" spans="1:8" x14ac:dyDescent="0.25">
      <c r="A820" s="52" t="str">
        <f t="shared" si="73"/>
        <v/>
      </c>
      <c r="B820" s="53" t="str">
        <f t="shared" si="74"/>
        <v/>
      </c>
      <c r="C820" s="54" t="str">
        <f t="shared" si="75"/>
        <v/>
      </c>
      <c r="D820" s="57"/>
      <c r="E820" s="56"/>
      <c r="F820" s="56" t="str">
        <f t="shared" si="76"/>
        <v/>
      </c>
      <c r="G820" s="56" t="str">
        <f t="shared" si="77"/>
        <v/>
      </c>
      <c r="H820" s="56" t="str">
        <f t="shared" si="78"/>
        <v/>
      </c>
    </row>
    <row r="821" spans="1:8" x14ac:dyDescent="0.25">
      <c r="A821" s="52" t="str">
        <f t="shared" si="73"/>
        <v/>
      </c>
      <c r="B821" s="53" t="str">
        <f t="shared" si="74"/>
        <v/>
      </c>
      <c r="C821" s="54" t="str">
        <f t="shared" si="75"/>
        <v/>
      </c>
      <c r="D821" s="57"/>
      <c r="E821" s="56"/>
      <c r="F821" s="56" t="str">
        <f t="shared" si="76"/>
        <v/>
      </c>
      <c r="G821" s="56" t="str">
        <f t="shared" si="77"/>
        <v/>
      </c>
      <c r="H821" s="56" t="str">
        <f t="shared" si="78"/>
        <v/>
      </c>
    </row>
    <row r="822" spans="1:8" x14ac:dyDescent="0.25">
      <c r="A822" s="52" t="str">
        <f t="shared" si="73"/>
        <v/>
      </c>
      <c r="B822" s="53" t="str">
        <f t="shared" si="74"/>
        <v/>
      </c>
      <c r="C822" s="54" t="str">
        <f t="shared" si="75"/>
        <v/>
      </c>
      <c r="D822" s="57"/>
      <c r="E822" s="56"/>
      <c r="F822" s="56" t="str">
        <f t="shared" si="76"/>
        <v/>
      </c>
      <c r="G822" s="56" t="str">
        <f t="shared" si="77"/>
        <v/>
      </c>
      <c r="H822" s="56" t="str">
        <f t="shared" si="78"/>
        <v/>
      </c>
    </row>
    <row r="823" spans="1:8" x14ac:dyDescent="0.25">
      <c r="A823" s="52" t="str">
        <f t="shared" si="73"/>
        <v/>
      </c>
      <c r="B823" s="53" t="str">
        <f t="shared" si="74"/>
        <v/>
      </c>
      <c r="C823" s="54" t="str">
        <f t="shared" si="75"/>
        <v/>
      </c>
      <c r="D823" s="57"/>
      <c r="E823" s="56"/>
      <c r="F823" s="56" t="str">
        <f t="shared" si="76"/>
        <v/>
      </c>
      <c r="G823" s="56" t="str">
        <f t="shared" si="77"/>
        <v/>
      </c>
      <c r="H823" s="56" t="str">
        <f t="shared" si="78"/>
        <v/>
      </c>
    </row>
    <row r="824" spans="1:8" x14ac:dyDescent="0.25">
      <c r="A824" s="52" t="str">
        <f t="shared" si="73"/>
        <v/>
      </c>
      <c r="B824" s="53" t="str">
        <f t="shared" si="74"/>
        <v/>
      </c>
      <c r="C824" s="54" t="str">
        <f t="shared" si="75"/>
        <v/>
      </c>
      <c r="D824" s="57"/>
      <c r="E824" s="56"/>
      <c r="F824" s="56" t="str">
        <f t="shared" si="76"/>
        <v/>
      </c>
      <c r="G824" s="56" t="str">
        <f t="shared" si="77"/>
        <v/>
      </c>
      <c r="H824" s="56" t="str">
        <f t="shared" si="78"/>
        <v/>
      </c>
    </row>
    <row r="825" spans="1:8" x14ac:dyDescent="0.25">
      <c r="A825" s="52" t="str">
        <f t="shared" si="73"/>
        <v/>
      </c>
      <c r="B825" s="53" t="str">
        <f t="shared" si="74"/>
        <v/>
      </c>
      <c r="C825" s="54" t="str">
        <f t="shared" si="75"/>
        <v/>
      </c>
      <c r="D825" s="57"/>
      <c r="E825" s="56"/>
      <c r="F825" s="56" t="str">
        <f t="shared" si="76"/>
        <v/>
      </c>
      <c r="G825" s="56" t="str">
        <f t="shared" si="77"/>
        <v/>
      </c>
      <c r="H825" s="56" t="str">
        <f t="shared" si="78"/>
        <v/>
      </c>
    </row>
    <row r="826" spans="1:8" x14ac:dyDescent="0.25">
      <c r="A826" s="52" t="str">
        <f t="shared" si="73"/>
        <v/>
      </c>
      <c r="B826" s="53" t="str">
        <f t="shared" si="74"/>
        <v/>
      </c>
      <c r="C826" s="54" t="str">
        <f t="shared" si="75"/>
        <v/>
      </c>
      <c r="D826" s="57"/>
      <c r="E826" s="56"/>
      <c r="F826" s="56" t="str">
        <f t="shared" si="76"/>
        <v/>
      </c>
      <c r="G826" s="56" t="str">
        <f t="shared" si="77"/>
        <v/>
      </c>
      <c r="H826" s="56" t="str">
        <f t="shared" si="78"/>
        <v/>
      </c>
    </row>
    <row r="827" spans="1:8" x14ac:dyDescent="0.25">
      <c r="A827" s="52" t="str">
        <f t="shared" ref="A827:A838" si="79">IF(H826="","",IF(roundOpt,IF(OR(A826&gt;=nper,ROUND(H826,2)&lt;=0),"",A826+1),IF(OR(A826&gt;=nper,H826&lt;=0),"",A826+1)))</f>
        <v/>
      </c>
      <c r="B827" s="53" t="str">
        <f t="shared" ref="B827:B838" si="80">IF(A827="","",IF(periods_per_year=26,IF(A827=1,fpdate,B826+14),IF(periods_per_year=52,IF(A827=1,fpdate,B826+7),IF(periods_per_year=24,IF(A827=1,fpdate,IF(fpdate=EOMONTH(fpdate,0),IF(ISODD(A827),EOMONTH(EDATE(fpdate,(A827-1)/2),0),EDATE(DATE(YEAR(fpdate),MONTH(fpdate)+1,15),(A827-1)/2)),IF(DAY(fpdate)=15,IF(ISODD(A827),EDATE(fpdate,(A827-1)/2),EOMONTH(EDATE(fpdate,(A827-1)/2),0)),IF(DAY(fpdate)&lt;=14,IF(ISODD(A827),EDATE(fpdate,(A827-1)/2),EDATE(MIN(fpdate+15,EOMONTH(fpdate,0)),(A827-1)/2)),EDATE(IF(ISODD(A827),fpdate,fpdate-15),A827/2))))),IF(A827=1,fpdate,EDATE(fpdate,months_per_period*(A827-1)))))))</f>
        <v/>
      </c>
      <c r="C827" s="54" t="str">
        <f t="shared" ref="C827:C838" si="81">IF(A827="","",IF(roundOpt,IF(OR(A827=nper,payment&gt;ROUND((1+rate)*H826,2)),ROUND((1+rate)*H826,2),payment),IF(OR(A827=nper,payment&gt;(1+rate)*H826),(1+rate)*H826,payment)))</f>
        <v/>
      </c>
      <c r="D827" s="57"/>
      <c r="E827" s="56"/>
      <c r="F827" s="56" t="str">
        <f t="shared" ref="F827:F838" si="82">IF(A827="","",IF(AND(A827=1,pmtType=1),0,IF(roundOpt,ROUND(rate*H826,2),rate*H826)))</f>
        <v/>
      </c>
      <c r="G827" s="56" t="str">
        <f t="shared" ref="G827:G838" si="83">IF(A827="","",C827-F827+D827)</f>
        <v/>
      </c>
      <c r="H827" s="56" t="str">
        <f t="shared" ref="H827:H838" si="84">IF(A827="","",H826-G827)</f>
        <v/>
      </c>
    </row>
    <row r="828" spans="1:8" x14ac:dyDescent="0.25">
      <c r="A828" s="52" t="str">
        <f t="shared" si="79"/>
        <v/>
      </c>
      <c r="B828" s="53" t="str">
        <f t="shared" si="80"/>
        <v/>
      </c>
      <c r="C828" s="54" t="str">
        <f t="shared" si="81"/>
        <v/>
      </c>
      <c r="D828" s="57"/>
      <c r="E828" s="56"/>
      <c r="F828" s="56" t="str">
        <f t="shared" si="82"/>
        <v/>
      </c>
      <c r="G828" s="56" t="str">
        <f t="shared" si="83"/>
        <v/>
      </c>
      <c r="H828" s="56" t="str">
        <f t="shared" si="84"/>
        <v/>
      </c>
    </row>
    <row r="829" spans="1:8" x14ac:dyDescent="0.25">
      <c r="A829" s="52" t="str">
        <f t="shared" si="79"/>
        <v/>
      </c>
      <c r="B829" s="53" t="str">
        <f t="shared" si="80"/>
        <v/>
      </c>
      <c r="C829" s="54" t="str">
        <f t="shared" si="81"/>
        <v/>
      </c>
      <c r="D829" s="57"/>
      <c r="E829" s="56"/>
      <c r="F829" s="56" t="str">
        <f t="shared" si="82"/>
        <v/>
      </c>
      <c r="G829" s="56" t="str">
        <f t="shared" si="83"/>
        <v/>
      </c>
      <c r="H829" s="56" t="str">
        <f t="shared" si="84"/>
        <v/>
      </c>
    </row>
    <row r="830" spans="1:8" x14ac:dyDescent="0.25">
      <c r="A830" s="52" t="str">
        <f t="shared" si="79"/>
        <v/>
      </c>
      <c r="B830" s="53" t="str">
        <f t="shared" si="80"/>
        <v/>
      </c>
      <c r="C830" s="54" t="str">
        <f t="shared" si="81"/>
        <v/>
      </c>
      <c r="D830" s="57"/>
      <c r="E830" s="56"/>
      <c r="F830" s="56" t="str">
        <f t="shared" si="82"/>
        <v/>
      </c>
      <c r="G830" s="56" t="str">
        <f t="shared" si="83"/>
        <v/>
      </c>
      <c r="H830" s="56" t="str">
        <f t="shared" si="84"/>
        <v/>
      </c>
    </row>
    <row r="831" spans="1:8" x14ac:dyDescent="0.25">
      <c r="A831" s="52" t="str">
        <f t="shared" si="79"/>
        <v/>
      </c>
      <c r="B831" s="53" t="str">
        <f t="shared" si="80"/>
        <v/>
      </c>
      <c r="C831" s="54" t="str">
        <f t="shared" si="81"/>
        <v/>
      </c>
      <c r="D831" s="57"/>
      <c r="E831" s="56"/>
      <c r="F831" s="56" t="str">
        <f t="shared" si="82"/>
        <v/>
      </c>
      <c r="G831" s="56" t="str">
        <f t="shared" si="83"/>
        <v/>
      </c>
      <c r="H831" s="56" t="str">
        <f t="shared" si="84"/>
        <v/>
      </c>
    </row>
    <row r="832" spans="1:8" x14ac:dyDescent="0.25">
      <c r="A832" s="52" t="str">
        <f t="shared" si="79"/>
        <v/>
      </c>
      <c r="B832" s="53" t="str">
        <f t="shared" si="80"/>
        <v/>
      </c>
      <c r="C832" s="54" t="str">
        <f t="shared" si="81"/>
        <v/>
      </c>
      <c r="D832" s="57"/>
      <c r="E832" s="56"/>
      <c r="F832" s="56" t="str">
        <f t="shared" si="82"/>
        <v/>
      </c>
      <c r="G832" s="56" t="str">
        <f t="shared" si="83"/>
        <v/>
      </c>
      <c r="H832" s="56" t="str">
        <f t="shared" si="84"/>
        <v/>
      </c>
    </row>
    <row r="833" spans="1:8" x14ac:dyDescent="0.25">
      <c r="A833" s="52" t="str">
        <f t="shared" si="79"/>
        <v/>
      </c>
      <c r="B833" s="53" t="str">
        <f t="shared" si="80"/>
        <v/>
      </c>
      <c r="C833" s="54" t="str">
        <f t="shared" si="81"/>
        <v/>
      </c>
      <c r="D833" s="57"/>
      <c r="E833" s="56"/>
      <c r="F833" s="56" t="str">
        <f t="shared" si="82"/>
        <v/>
      </c>
      <c r="G833" s="56" t="str">
        <f t="shared" si="83"/>
        <v/>
      </c>
      <c r="H833" s="56" t="str">
        <f t="shared" si="84"/>
        <v/>
      </c>
    </row>
    <row r="834" spans="1:8" x14ac:dyDescent="0.25">
      <c r="A834" s="52" t="str">
        <f t="shared" si="79"/>
        <v/>
      </c>
      <c r="B834" s="53" t="str">
        <f t="shared" si="80"/>
        <v/>
      </c>
      <c r="C834" s="54" t="str">
        <f t="shared" si="81"/>
        <v/>
      </c>
      <c r="D834" s="57"/>
      <c r="E834" s="56"/>
      <c r="F834" s="56" t="str">
        <f t="shared" si="82"/>
        <v/>
      </c>
      <c r="G834" s="56" t="str">
        <f t="shared" si="83"/>
        <v/>
      </c>
      <c r="H834" s="56" t="str">
        <f t="shared" si="84"/>
        <v/>
      </c>
    </row>
    <row r="835" spans="1:8" x14ac:dyDescent="0.25">
      <c r="A835" s="52" t="str">
        <f t="shared" si="79"/>
        <v/>
      </c>
      <c r="B835" s="53" t="str">
        <f t="shared" si="80"/>
        <v/>
      </c>
      <c r="C835" s="54" t="str">
        <f t="shared" si="81"/>
        <v/>
      </c>
      <c r="D835" s="57"/>
      <c r="E835" s="56"/>
      <c r="F835" s="56" t="str">
        <f t="shared" si="82"/>
        <v/>
      </c>
      <c r="G835" s="56" t="str">
        <f t="shared" si="83"/>
        <v/>
      </c>
      <c r="H835" s="56" t="str">
        <f t="shared" si="84"/>
        <v/>
      </c>
    </row>
    <row r="836" spans="1:8" x14ac:dyDescent="0.25">
      <c r="A836" s="52" t="str">
        <f t="shared" si="79"/>
        <v/>
      </c>
      <c r="B836" s="53" t="str">
        <f t="shared" si="80"/>
        <v/>
      </c>
      <c r="C836" s="54" t="str">
        <f t="shared" si="81"/>
        <v/>
      </c>
      <c r="D836" s="57"/>
      <c r="E836" s="56"/>
      <c r="F836" s="56" t="str">
        <f t="shared" si="82"/>
        <v/>
      </c>
      <c r="G836" s="56" t="str">
        <f t="shared" si="83"/>
        <v/>
      </c>
      <c r="H836" s="56" t="str">
        <f t="shared" si="84"/>
        <v/>
      </c>
    </row>
    <row r="837" spans="1:8" x14ac:dyDescent="0.25">
      <c r="A837" s="52" t="str">
        <f t="shared" si="79"/>
        <v/>
      </c>
      <c r="B837" s="53" t="str">
        <f t="shared" si="80"/>
        <v/>
      </c>
      <c r="C837" s="54" t="str">
        <f t="shared" si="81"/>
        <v/>
      </c>
      <c r="D837" s="57"/>
      <c r="E837" s="56"/>
      <c r="F837" s="56" t="str">
        <f t="shared" si="82"/>
        <v/>
      </c>
      <c r="G837" s="56" t="str">
        <f t="shared" si="83"/>
        <v/>
      </c>
      <c r="H837" s="56" t="str">
        <f t="shared" si="84"/>
        <v/>
      </c>
    </row>
    <row r="838" spans="1:8" x14ac:dyDescent="0.25">
      <c r="A838" s="52" t="str">
        <f t="shared" si="79"/>
        <v/>
      </c>
      <c r="B838" s="53" t="str">
        <f t="shared" si="80"/>
        <v/>
      </c>
      <c r="C838" s="54" t="str">
        <f t="shared" si="81"/>
        <v/>
      </c>
      <c r="D838" s="60"/>
      <c r="E838" s="56"/>
      <c r="F838" s="56" t="str">
        <f t="shared" si="82"/>
        <v/>
      </c>
      <c r="G838" s="56" t="str">
        <f t="shared" si="83"/>
        <v/>
      </c>
      <c r="H838" s="56" t="str">
        <f t="shared" si="84"/>
        <v/>
      </c>
    </row>
    <row r="839" spans="1:8" x14ac:dyDescent="0.25">
      <c r="A839" s="61"/>
      <c r="B839" s="62"/>
      <c r="C839" s="62"/>
      <c r="D839" s="63" t="s">
        <v>44</v>
      </c>
      <c r="E839" s="63"/>
      <c r="F839" s="61"/>
      <c r="G839" s="61"/>
      <c r="H839" s="61"/>
    </row>
  </sheetData>
  <mergeCells count="1">
    <mergeCell ref="J4:J12"/>
  </mergeCells>
  <conditionalFormatting sqref="A59:H838">
    <cfRule type="expression" dxfId="1" priority="1" stopIfTrue="1">
      <formula>MOD($A59,periods_per_year)=0</formula>
    </cfRule>
  </conditionalFormatting>
  <conditionalFormatting sqref="D9">
    <cfRule type="expression" dxfId="0" priority="2" stopIfTrue="1">
      <formula>compound_period&gt;periods_per_year</formula>
    </cfRule>
  </conditionalFormatting>
  <dataValidations count="3">
    <dataValidation type="list" showInputMessage="1" showErrorMessage="1" sqref="D10" xr:uid="{47BE448F-799F-48B9-84C9-F5FBC06D3FEE}">
      <formula1>"End of Period, Beginning of Period"</formula1>
    </dataValidation>
    <dataValidation type="list" showInputMessage="1" showErrorMessage="1" sqref="D11" xr:uid="{8A859562-E6D1-4BCD-A823-FD3A409D9037}">
      <formula1>"On,Off"</formula1>
    </dataValidation>
    <dataValidation type="list" showInputMessage="1" showErrorMessage="1" sqref="D8:D9" xr:uid="{77934A71-191D-4AB8-8EB4-6BDCDDE185AA}">
      <formula1>$L$4:$L$11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207C-2D3B-4BAB-AA82-5B2260DE5E68}">
  <dimension ref="A1:D7"/>
  <sheetViews>
    <sheetView workbookViewId="0">
      <selection activeCell="C14" sqref="C14"/>
    </sheetView>
  </sheetViews>
  <sheetFormatPr defaultRowHeight="15" x14ac:dyDescent="0.25"/>
  <cols>
    <col min="1" max="1" width="10.7109375" style="64" bestFit="1" customWidth="1"/>
    <col min="2" max="2" width="15.5703125" customWidth="1"/>
  </cols>
  <sheetData>
    <row r="1" spans="1:4" x14ac:dyDescent="0.25">
      <c r="A1" s="64" t="s">
        <v>38</v>
      </c>
      <c r="B1" t="s">
        <v>39</v>
      </c>
      <c r="D1" t="s">
        <v>41</v>
      </c>
    </row>
    <row r="3" spans="1:4" x14ac:dyDescent="0.25">
      <c r="A3" s="64">
        <v>45449</v>
      </c>
      <c r="B3">
        <v>2634.5</v>
      </c>
      <c r="D3">
        <v>2634.5</v>
      </c>
    </row>
    <row r="4" spans="1:4" x14ac:dyDescent="0.25">
      <c r="A4" s="64">
        <v>45814</v>
      </c>
      <c r="B4">
        <v>2634.5</v>
      </c>
      <c r="D4">
        <v>2634.5</v>
      </c>
    </row>
    <row r="5" spans="1:4" x14ac:dyDescent="0.25">
      <c r="A5" s="64">
        <v>46179</v>
      </c>
      <c r="B5">
        <v>2634.5</v>
      </c>
      <c r="D5">
        <v>2634.5</v>
      </c>
    </row>
    <row r="6" spans="1:4" x14ac:dyDescent="0.25">
      <c r="A6" s="64">
        <v>46544</v>
      </c>
      <c r="B6">
        <v>2634.5</v>
      </c>
      <c r="D6">
        <v>2634.5</v>
      </c>
    </row>
    <row r="7" spans="1:4" x14ac:dyDescent="0.25">
      <c r="A7" s="64">
        <v>46910</v>
      </c>
      <c r="B7">
        <v>2634.5</v>
      </c>
      <c r="D7">
        <v>2634.5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UPLOAD SHEET</vt:lpstr>
      <vt:lpstr>Sheet1!fpdate</vt:lpstr>
      <vt:lpstr>Sheet1!loan_amount</vt:lpstr>
      <vt:lpstr>Sheet1!months_per_period</vt:lpstr>
      <vt:lpstr>Sheet1!nper</vt:lpstr>
      <vt:lpstr>Sheet1!payment</vt:lpstr>
      <vt:lpstr>Sheet1!pmtType</vt:lpstr>
      <vt:lpstr>Sheet1!rate</vt:lpstr>
      <vt:lpstr>Sheet1!roundOpt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2023-06-19T16:37:17Z</dcterms:created>
  <dcterms:modified xsi:type="dcterms:W3CDTF">2023-06-19T16:44:11Z</dcterms:modified>
</cp:coreProperties>
</file>